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07"/>
  <workbookPr codeName="ThisWorkbook"/>
  <mc:AlternateContent xmlns:mc="http://schemas.openxmlformats.org/markup-compatibility/2006">
    <mc:Choice Requires="x15">
      <x15ac:absPath xmlns:x15ac="http://schemas.microsoft.com/office/spreadsheetml/2010/11/ac" url="/Users/danghh/Downloads/"/>
    </mc:Choice>
  </mc:AlternateContent>
  <xr:revisionPtr revIDLastSave="0" documentId="13_ncr:1_{AC88AF67-954F-E048-BBB1-F3ABD545B8FF}" xr6:coauthVersionLast="47" xr6:coauthVersionMax="47" xr10:uidLastSave="{00000000-0000-0000-0000-000000000000}"/>
  <bookViews>
    <workbookView xWindow="0" yWindow="500" windowWidth="28800" windowHeight="15940" xr2:uid="{00000000-000D-0000-FFFF-FFFF00000000}"/>
  </bookViews>
  <sheets>
    <sheet name="Template" sheetId="1" r:id="rId1"/>
    <sheet name="Summary of Hampers &amp; Shipping" sheetId="2" r:id="rId2"/>
    <sheet name="Hamper SKUs 01-10-2024" sheetId="3" state="hidden" r:id="rId3"/>
    <sheet name="Shipping 2025" sheetId="4" state="hidden" r:id="rId4"/>
    <sheet name="Grippy" sheetId="5" state="hidden" r:id="rId5"/>
  </sheets>
  <definedNames>
    <definedName name="_xlnm._FilterDatabase" localSheetId="3" hidden="1">'Shipping 2025'!$F$1:$F$51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" i="5" l="1"/>
  <c r="B22" i="5"/>
  <c r="A22" i="5"/>
  <c r="O21" i="5"/>
  <c r="N21" i="5"/>
  <c r="M21" i="5"/>
  <c r="L21" i="5"/>
  <c r="K21" i="5"/>
  <c r="J21" i="5"/>
  <c r="I21" i="5"/>
  <c r="H21" i="5"/>
  <c r="G21" i="5"/>
  <c r="F21" i="5"/>
  <c r="E21" i="5"/>
  <c r="D21" i="5"/>
  <c r="C21" i="5"/>
  <c r="B21" i="5"/>
  <c r="A21" i="5"/>
  <c r="O20" i="5"/>
  <c r="N20" i="5"/>
  <c r="M20" i="5"/>
  <c r="L20" i="5"/>
  <c r="K20" i="5"/>
  <c r="J20" i="5"/>
  <c r="I20" i="5"/>
  <c r="H20" i="5"/>
  <c r="G20" i="5"/>
  <c r="F20" i="5"/>
  <c r="E20" i="5"/>
  <c r="D20" i="5"/>
  <c r="C20" i="5"/>
  <c r="B20" i="5"/>
  <c r="A20" i="5"/>
  <c r="O19" i="5"/>
  <c r="N19" i="5"/>
  <c r="M19" i="5"/>
  <c r="L19" i="5"/>
  <c r="K19" i="5"/>
  <c r="J19" i="5"/>
  <c r="I19" i="5"/>
  <c r="H19" i="5"/>
  <c r="G19" i="5"/>
  <c r="F19" i="5"/>
  <c r="E19" i="5"/>
  <c r="D19" i="5"/>
  <c r="C19" i="5"/>
  <c r="B19" i="5"/>
  <c r="A19" i="5"/>
  <c r="O18" i="5"/>
  <c r="N18" i="5"/>
  <c r="M18" i="5"/>
  <c r="L18" i="5"/>
  <c r="K18" i="5"/>
  <c r="J18" i="5"/>
  <c r="I18" i="5"/>
  <c r="H18" i="5"/>
  <c r="G18" i="5"/>
  <c r="F18" i="5"/>
  <c r="E18" i="5"/>
  <c r="D18" i="5"/>
  <c r="C18" i="5"/>
  <c r="B18" i="5"/>
  <c r="A18" i="5"/>
  <c r="O17" i="5"/>
  <c r="N17" i="5"/>
  <c r="M17" i="5"/>
  <c r="L17" i="5"/>
  <c r="K17" i="5"/>
  <c r="J17" i="5"/>
  <c r="I17" i="5"/>
  <c r="H17" i="5"/>
  <c r="G17" i="5"/>
  <c r="F17" i="5"/>
  <c r="E17" i="5"/>
  <c r="D17" i="5"/>
  <c r="C17" i="5"/>
  <c r="B17" i="5"/>
  <c r="A17" i="5"/>
  <c r="O16" i="5"/>
  <c r="N16" i="5"/>
  <c r="M16" i="5"/>
  <c r="L16" i="5"/>
  <c r="K16" i="5"/>
  <c r="J16" i="5"/>
  <c r="I16" i="5"/>
  <c r="H16" i="5"/>
  <c r="G16" i="5"/>
  <c r="F16" i="5"/>
  <c r="E16" i="5"/>
  <c r="D16" i="5"/>
  <c r="C16" i="5"/>
  <c r="B16" i="5"/>
  <c r="A16" i="5"/>
  <c r="O15" i="5"/>
  <c r="N15" i="5"/>
  <c r="M15" i="5"/>
  <c r="L15" i="5"/>
  <c r="K15" i="5"/>
  <c r="J15" i="5"/>
  <c r="I15" i="5"/>
  <c r="H15" i="5"/>
  <c r="G15" i="5"/>
  <c r="F15" i="5"/>
  <c r="E15" i="5"/>
  <c r="D15" i="5"/>
  <c r="C15" i="5"/>
  <c r="B15" i="5"/>
  <c r="A15" i="5"/>
  <c r="O14" i="5"/>
  <c r="N14" i="5"/>
  <c r="M14" i="5"/>
  <c r="L14" i="5"/>
  <c r="K14" i="5"/>
  <c r="J14" i="5"/>
  <c r="I14" i="5"/>
  <c r="H14" i="5"/>
  <c r="G14" i="5"/>
  <c r="F14" i="5"/>
  <c r="E14" i="5"/>
  <c r="D14" i="5"/>
  <c r="C14" i="5"/>
  <c r="B14" i="5"/>
  <c r="A14" i="5"/>
  <c r="O13" i="5"/>
  <c r="N13" i="5"/>
  <c r="M13" i="5"/>
  <c r="L13" i="5"/>
  <c r="K13" i="5"/>
  <c r="J13" i="5"/>
  <c r="I13" i="5"/>
  <c r="H13" i="5"/>
  <c r="G13" i="5"/>
  <c r="F13" i="5"/>
  <c r="E13" i="5"/>
  <c r="D13" i="5"/>
  <c r="C13" i="5"/>
  <c r="B13" i="5"/>
  <c r="A13" i="5"/>
  <c r="O12" i="5"/>
  <c r="N12" i="5"/>
  <c r="M12" i="5"/>
  <c r="L12" i="5"/>
  <c r="K12" i="5"/>
  <c r="J12" i="5"/>
  <c r="I12" i="5"/>
  <c r="H12" i="5"/>
  <c r="G12" i="5"/>
  <c r="F12" i="5"/>
  <c r="E12" i="5"/>
  <c r="D12" i="5"/>
  <c r="C12" i="5"/>
  <c r="B12" i="5"/>
  <c r="A12" i="5"/>
  <c r="O11" i="5"/>
  <c r="N11" i="5"/>
  <c r="M11" i="5"/>
  <c r="L11" i="5"/>
  <c r="K11" i="5"/>
  <c r="J11" i="5"/>
  <c r="I11" i="5"/>
  <c r="H11" i="5"/>
  <c r="G11" i="5"/>
  <c r="F11" i="5"/>
  <c r="E11" i="5"/>
  <c r="D11" i="5"/>
  <c r="C11" i="5"/>
  <c r="B11" i="5"/>
  <c r="A11" i="5"/>
  <c r="O10" i="5"/>
  <c r="N10" i="5"/>
  <c r="M10" i="5"/>
  <c r="L10" i="5"/>
  <c r="K10" i="5"/>
  <c r="J10" i="5"/>
  <c r="I10" i="5"/>
  <c r="H10" i="5"/>
  <c r="G10" i="5"/>
  <c r="F10" i="5"/>
  <c r="E10" i="5"/>
  <c r="D10" i="5"/>
  <c r="C10" i="5"/>
  <c r="B10" i="5"/>
  <c r="A10" i="5"/>
  <c r="O9" i="5"/>
  <c r="N9" i="5"/>
  <c r="M9" i="5"/>
  <c r="L9" i="5"/>
  <c r="K9" i="5"/>
  <c r="J9" i="5"/>
  <c r="I9" i="5"/>
  <c r="H9" i="5"/>
  <c r="G9" i="5"/>
  <c r="F9" i="5"/>
  <c r="E9" i="5"/>
  <c r="D9" i="5"/>
  <c r="C9" i="5"/>
  <c r="B9" i="5"/>
  <c r="A9" i="5"/>
  <c r="O8" i="5"/>
  <c r="N8" i="5"/>
  <c r="M8" i="5"/>
  <c r="L8" i="5"/>
  <c r="K8" i="5"/>
  <c r="J8" i="5"/>
  <c r="I8" i="5"/>
  <c r="H8" i="5"/>
  <c r="G8" i="5"/>
  <c r="F8" i="5"/>
  <c r="E8" i="5"/>
  <c r="D8" i="5"/>
  <c r="C8" i="5"/>
  <c r="B8" i="5"/>
  <c r="A8" i="5"/>
  <c r="O7" i="5"/>
  <c r="N7" i="5"/>
  <c r="M7" i="5"/>
  <c r="L7" i="5"/>
  <c r="K7" i="5"/>
  <c r="J7" i="5"/>
  <c r="I7" i="5"/>
  <c r="H7" i="5"/>
  <c r="G7" i="5"/>
  <c r="F7" i="5"/>
  <c r="E7" i="5"/>
  <c r="D7" i="5"/>
  <c r="C7" i="5"/>
  <c r="B7" i="5"/>
  <c r="A7" i="5"/>
  <c r="O6" i="5"/>
  <c r="N6" i="5"/>
  <c r="M6" i="5"/>
  <c r="L6" i="5"/>
  <c r="K6" i="5"/>
  <c r="J6" i="5"/>
  <c r="I6" i="5"/>
  <c r="H6" i="5"/>
  <c r="G6" i="5"/>
  <c r="F6" i="5"/>
  <c r="E6" i="5"/>
  <c r="D6" i="5"/>
  <c r="C6" i="5"/>
  <c r="B6" i="5"/>
  <c r="A6" i="5"/>
  <c r="O5" i="5"/>
  <c r="N5" i="5"/>
  <c r="M5" i="5"/>
  <c r="L5" i="5"/>
  <c r="K5" i="5"/>
  <c r="J5" i="5"/>
  <c r="I5" i="5"/>
  <c r="H5" i="5"/>
  <c r="G5" i="5"/>
  <c r="F5" i="5"/>
  <c r="E5" i="5"/>
  <c r="D5" i="5"/>
  <c r="C5" i="5"/>
  <c r="B5" i="5"/>
  <c r="A5" i="5"/>
  <c r="O4" i="5"/>
  <c r="N4" i="5"/>
  <c r="M4" i="5"/>
  <c r="L4" i="5"/>
  <c r="K4" i="5"/>
  <c r="J4" i="5"/>
  <c r="I4" i="5"/>
  <c r="H4" i="5"/>
  <c r="G4" i="5"/>
  <c r="F4" i="5"/>
  <c r="E4" i="5"/>
  <c r="D4" i="5"/>
  <c r="C4" i="5"/>
  <c r="B4" i="5"/>
  <c r="A4" i="5"/>
  <c r="O3" i="5"/>
  <c r="N3" i="5"/>
  <c r="M3" i="5"/>
  <c r="L3" i="5"/>
  <c r="K3" i="5"/>
  <c r="J3" i="5"/>
  <c r="I3" i="5"/>
  <c r="H3" i="5"/>
  <c r="G3" i="5"/>
  <c r="F3" i="5"/>
  <c r="E3" i="5"/>
  <c r="D3" i="5"/>
  <c r="C3" i="5"/>
  <c r="B3" i="5"/>
  <c r="A3" i="5"/>
  <c r="O2" i="5"/>
  <c r="N2" i="5"/>
  <c r="M2" i="5"/>
  <c r="L2" i="5"/>
  <c r="K2" i="5"/>
  <c r="J2" i="5"/>
  <c r="I2" i="5"/>
  <c r="H2" i="5"/>
  <c r="G2" i="5"/>
  <c r="F2" i="5"/>
  <c r="E2" i="5"/>
  <c r="D2" i="5"/>
  <c r="C2" i="5"/>
  <c r="B2" i="5"/>
  <c r="A2" i="5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2" i="4"/>
  <c r="F31" i="4"/>
  <c r="F30" i="4"/>
  <c r="F29" i="4"/>
  <c r="F28" i="4"/>
  <c r="F27" i="4"/>
  <c r="F26" i="4"/>
  <c r="F25" i="4"/>
  <c r="F24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  <c r="D385" i="3"/>
  <c r="D384" i="3"/>
  <c r="D383" i="3"/>
  <c r="D382" i="3"/>
  <c r="D381" i="3"/>
  <c r="D380" i="3"/>
  <c r="D379" i="3"/>
  <c r="D378" i="3"/>
  <c r="D377" i="3"/>
  <c r="D376" i="3"/>
  <c r="D375" i="3"/>
  <c r="D374" i="3"/>
  <c r="D373" i="3"/>
  <c r="D372" i="3"/>
  <c r="D371" i="3"/>
  <c r="D370" i="3"/>
  <c r="D369" i="3"/>
  <c r="D368" i="3"/>
  <c r="D367" i="3"/>
  <c r="D366" i="3"/>
  <c r="D365" i="3"/>
  <c r="D364" i="3"/>
  <c r="D363" i="3"/>
  <c r="D362" i="3"/>
  <c r="D361" i="3"/>
  <c r="D360" i="3"/>
  <c r="D359" i="3"/>
  <c r="D358" i="3"/>
  <c r="D357" i="3"/>
  <c r="D356" i="3"/>
  <c r="D355" i="3"/>
  <c r="D354" i="3"/>
  <c r="D353" i="3"/>
  <c r="D352" i="3"/>
  <c r="D351" i="3"/>
  <c r="D350" i="3"/>
  <c r="D349" i="3"/>
  <c r="D348" i="3"/>
  <c r="D347" i="3"/>
  <c r="D346" i="3"/>
  <c r="D345" i="3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G10" i="2" a="1"/>
  <c r="G12" i="2" s="1"/>
  <c r="B10" i="2" a="1"/>
  <c r="C11" i="2" s="1"/>
  <c r="B5" i="2"/>
  <c r="B4" i="2"/>
  <c r="B3" i="2"/>
  <c r="B2" i="2"/>
  <c r="B1" i="2"/>
  <c r="N1" i="1"/>
  <c r="G13" i="2" l="1"/>
  <c r="H13" i="2"/>
  <c r="H12" i="2"/>
  <c r="B10" i="2"/>
  <c r="G10" i="2"/>
  <c r="B12" i="2"/>
  <c r="C12" i="2"/>
  <c r="G1" i="4"/>
  <c r="H10" i="2"/>
  <c r="C10" i="2"/>
  <c r="G11" i="2"/>
  <c r="B11" i="2"/>
  <c r="H11" i="2"/>
</calcChain>
</file>

<file path=xl/sharedStrings.xml><?xml version="1.0" encoding="utf-8"?>
<sst xmlns="http://schemas.openxmlformats.org/spreadsheetml/2006/main" count="1337" uniqueCount="907">
  <si>
    <t>Order Season 2025</t>
  </si>
  <si>
    <r>
      <t xml:space="preserve">1.  Complete details in the sender information section (right), </t>
    </r>
    <r>
      <rPr>
        <sz val="14"/>
        <color rgb="FFFF0000"/>
        <rFont val="Calibri"/>
        <family val="2"/>
      </rPr>
      <t>all fields are mandatory</t>
    </r>
  </si>
  <si>
    <t>Sender Information</t>
  </si>
  <si>
    <r>
      <t xml:space="preserve">2.  Complete details of your recipients in to the recipient information section (below), </t>
    </r>
    <r>
      <rPr>
        <sz val="14"/>
        <color rgb="FFFF0000"/>
        <rFont val="Calibri"/>
        <family val="2"/>
      </rPr>
      <t>please fill all mandatory fields.</t>
    </r>
  </si>
  <si>
    <t xml:space="preserve">Name </t>
  </si>
  <si>
    <r>
      <t>Billing Address
n</t>
    </r>
    <r>
      <rPr>
        <sz val="12"/>
        <color rgb="FF404040"/>
        <rFont val="Calibri"/>
        <family val="2"/>
      </rPr>
      <t xml:space="preserve">eeded for invoice
</t>
    </r>
    <r>
      <rPr>
        <sz val="12"/>
        <color rgb="FFFFFFFF"/>
        <rFont val="Calibri"/>
        <family val="2"/>
      </rPr>
      <t>Mandatory Field</t>
    </r>
  </si>
  <si>
    <t>Hampers &amp; Co to supply Card 
Greeting text needed below (from cell O11)</t>
  </si>
  <si>
    <t>3.  Send your completed order to sales@hampersandco.com</t>
  </si>
  <si>
    <t xml:space="preserve">Company </t>
  </si>
  <si>
    <t>4.  We will invoice you for your order</t>
  </si>
  <si>
    <t>Phone Number</t>
  </si>
  <si>
    <t>5.  Accepted payments:  AMEX, MasterCard, Visa, Bank Transfer.  Credit only by prior arrangement.</t>
  </si>
  <si>
    <t>Email Address</t>
  </si>
  <si>
    <t>PO Number</t>
  </si>
  <si>
    <t>6.  Placing an order is acknowledgement of our Terms &amp; Conditions, seen in these 2 links:</t>
  </si>
  <si>
    <t>Shipping</t>
  </si>
  <si>
    <t>Refund</t>
  </si>
  <si>
    <t>Recipient Information</t>
  </si>
  <si>
    <t>No.</t>
  </si>
  <si>
    <r>
      <t>Recipient Name                                         
M</t>
    </r>
    <r>
      <rPr>
        <sz val="12"/>
        <color rgb="FF000000"/>
        <rFont val="Calibri"/>
        <family val="2"/>
      </rPr>
      <t>andatory Field</t>
    </r>
  </si>
  <si>
    <r>
      <t>Address Line 1
M</t>
    </r>
    <r>
      <rPr>
        <sz val="12"/>
        <color rgb="FF000000"/>
        <rFont val="Calibri"/>
        <family val="2"/>
      </rPr>
      <t>andatory Field</t>
    </r>
  </si>
  <si>
    <t>Address Line 2</t>
  </si>
  <si>
    <t>Address Line 3</t>
  </si>
  <si>
    <r>
      <t xml:space="preserve">Town / City
</t>
    </r>
    <r>
      <rPr>
        <sz val="12"/>
        <color rgb="FF000000"/>
        <rFont val="Calibri"/>
        <family val="2"/>
      </rPr>
      <t>Mandatory Field</t>
    </r>
  </si>
  <si>
    <r>
      <t xml:space="preserve">County / State / Region
</t>
    </r>
    <r>
      <rPr>
        <sz val="12"/>
        <color rgb="FF000000"/>
        <rFont val="Calibri"/>
        <family val="2"/>
      </rPr>
      <t>Mandatory Field</t>
    </r>
  </si>
  <si>
    <r>
      <t xml:space="preserve">Postcode
</t>
    </r>
    <r>
      <rPr>
        <sz val="12"/>
        <color rgb="FF000000"/>
        <rFont val="Calibri"/>
        <family val="2"/>
      </rPr>
      <t>Mandatory Field</t>
    </r>
  </si>
  <si>
    <r>
      <t>Country
M</t>
    </r>
    <r>
      <rPr>
        <sz val="12"/>
        <color rgb="FF000000"/>
        <rFont val="Calibri"/>
        <family val="2"/>
      </rPr>
      <t>andatory Field</t>
    </r>
  </si>
  <si>
    <r>
      <t xml:space="preserve">Shipping
</t>
    </r>
    <r>
      <rPr>
        <sz val="12"/>
        <color rgb="FF000000"/>
        <rFont val="Calibri"/>
        <family val="2"/>
      </rPr>
      <t>Mandatory Field</t>
    </r>
  </si>
  <si>
    <r>
      <t xml:space="preserve">Recipient Phone
</t>
    </r>
    <r>
      <rPr>
        <sz val="12"/>
        <color rgb="FF000000"/>
        <rFont val="Calibri"/>
        <family val="2"/>
      </rPr>
      <t xml:space="preserve">must be local to the country of delivery
</t>
    </r>
    <r>
      <rPr>
        <b/>
        <sz val="12"/>
        <color rgb="FF000000"/>
        <rFont val="Calibri"/>
        <family val="2"/>
      </rPr>
      <t>Mandatory Field</t>
    </r>
  </si>
  <si>
    <r>
      <t xml:space="preserve">Recipient Email Address
</t>
    </r>
    <r>
      <rPr>
        <sz val="12"/>
        <color rgb="FF000000"/>
        <rFont val="Calibri"/>
        <family val="2"/>
      </rPr>
      <t xml:space="preserve">
Mandatory Field</t>
    </r>
  </si>
  <si>
    <r>
      <t xml:space="preserve">Hamper/Gift
</t>
    </r>
    <r>
      <rPr>
        <sz val="12"/>
        <color rgb="FF000000"/>
        <rFont val="Calibri"/>
        <family val="2"/>
      </rPr>
      <t>Mandatory Field</t>
    </r>
  </si>
  <si>
    <t>SKU</t>
  </si>
  <si>
    <r>
      <t>Quantity to this Recipient
M</t>
    </r>
    <r>
      <rPr>
        <sz val="12"/>
        <color rgb="FF000000"/>
        <rFont val="Calibri"/>
        <family val="2"/>
      </rPr>
      <t>andatory Field</t>
    </r>
  </si>
  <si>
    <t>Pallet Delivery</t>
  </si>
  <si>
    <r>
      <t>Delivery Date
M</t>
    </r>
    <r>
      <rPr>
        <sz val="12"/>
        <color rgb="FF000000"/>
        <rFont val="Calibri"/>
        <family val="2"/>
      </rPr>
      <t>andatory Field</t>
    </r>
  </si>
  <si>
    <r>
      <t xml:space="preserve">Greeting Card Message
</t>
    </r>
    <r>
      <rPr>
        <sz val="12"/>
        <color rgb="FF000000"/>
        <rFont val="Calibri"/>
        <family val="2"/>
      </rPr>
      <t>if Hampers &amp; Co are supplying the greeting card</t>
    </r>
  </si>
  <si>
    <t>Ireland €7.95/Shipment (EX VAT €6.46)</t>
  </si>
  <si>
    <t>"The Real Creel "- Irish Whiskey Hamper</t>
  </si>
  <si>
    <t xml:space="preserve">Contact </t>
  </si>
  <si>
    <t>Hamper Summary</t>
  </si>
  <si>
    <t>Shipping Summary</t>
  </si>
  <si>
    <t>Select from Dropdown</t>
  </si>
  <si>
    <t>Name</t>
  </si>
  <si>
    <t>Selling Price incl. VAT</t>
  </si>
  <si>
    <t>Do Not Touch This Column (FORMULA)</t>
  </si>
  <si>
    <t>Select from dropdown</t>
  </si>
  <si>
    <t>12030-01</t>
  </si>
  <si>
    <t>4 Bottle Wicker Wine Carrier</t>
  </si>
  <si>
    <t>12131-01</t>
  </si>
  <si>
    <t>A Beautiful Baby Hamper</t>
  </si>
  <si>
    <t>12418-01</t>
  </si>
  <si>
    <t>A Beautiful Morning Bouquet of Flowers</t>
  </si>
  <si>
    <t>12445-01</t>
  </si>
  <si>
    <t>A Hamper Basket of Blissful Treats</t>
  </si>
  <si>
    <t>12143-01</t>
  </si>
  <si>
    <t>A Nice Cup of Tea</t>
  </si>
  <si>
    <t>12862-00</t>
  </si>
  <si>
    <t>A Taste of Christmas Hamper</t>
  </si>
  <si>
    <t>12049-01</t>
  </si>
  <si>
    <t>A Taste of Harmony Wellness Gift - Red Wine</t>
  </si>
  <si>
    <t>12864-01</t>
  </si>
  <si>
    <t>A Taste of Harmony Wellness Gift - White Wine</t>
  </si>
  <si>
    <t>12865-01</t>
  </si>
  <si>
    <t>A Wine Lovers Gift Basket</t>
  </si>
  <si>
    <t>12104-01</t>
  </si>
  <si>
    <t>Afternoon Tea Gift Set</t>
  </si>
  <si>
    <t>12116-01</t>
  </si>
  <si>
    <t>Afternoon Tea with Prosecco</t>
  </si>
  <si>
    <t>12089-01</t>
  </si>
  <si>
    <t>Aperol &amp; Prosecco Spritz Gift Set</t>
  </si>
  <si>
    <t>12021-01</t>
  </si>
  <si>
    <t>Aroma Home Sleep Well Gift Set</t>
  </si>
  <si>
    <t>12899-01</t>
  </si>
  <si>
    <t>12892-01</t>
  </si>
  <si>
    <t>Aurora Wine Glasses  Set of 4</t>
  </si>
  <si>
    <t>12178-01</t>
  </si>
  <si>
    <t>Avoca Baby Miss Cashmere Blend Baby Blanket</t>
  </si>
  <si>
    <t>12181-01</t>
  </si>
  <si>
    <t>Avoca Heavy Donegal Green Hills Throw - Large</t>
  </si>
  <si>
    <t>12184-01</t>
  </si>
  <si>
    <t>Avoca Lambswool Baby Blanket - Bonny Blues</t>
  </si>
  <si>
    <t>12336-01</t>
  </si>
  <si>
    <t>Avoca Milan Cashmere Throw</t>
  </si>
  <si>
    <t>12185-01</t>
  </si>
  <si>
    <t>Baby Blue Personalised Hooded Bathrobe</t>
  </si>
  <si>
    <t>12826-01</t>
  </si>
  <si>
    <t>Baby Boy Bottom Drawer Gift Hamper</t>
  </si>
  <si>
    <t>12107-01</t>
  </si>
  <si>
    <t>Baby Boy Essentials Hamper</t>
  </si>
  <si>
    <t>12099-01</t>
  </si>
  <si>
    <t>Baby Girl Essentials Gift Hamper</t>
  </si>
  <si>
    <t>12100-01</t>
  </si>
  <si>
    <t>Baby Girls Bottom Drawer Gift Hamper</t>
  </si>
  <si>
    <t>12424-01</t>
  </si>
  <si>
    <t>Baby Hamper (Non Gender Gift)</t>
  </si>
  <si>
    <t>12169-01</t>
  </si>
  <si>
    <t>Baby Keepsakes &amp; Memories Trunk</t>
  </si>
  <si>
    <t>12367-01</t>
  </si>
  <si>
    <t>Baby Pink Personalised Hooded Bathrobe</t>
  </si>
  <si>
    <t>12827-01</t>
  </si>
  <si>
    <t xml:space="preserve">Baileys Irish Cream Liqueur Gift Box </t>
  </si>
  <si>
    <t>12090-01</t>
  </si>
  <si>
    <t>Bathroom Essentials Gift Box</t>
  </si>
  <si>
    <t>12140-01</t>
  </si>
  <si>
    <t>Bathtime Baby Gift Set</t>
  </si>
  <si>
    <t>12441-01</t>
  </si>
  <si>
    <t>Bathtime Baby Gift Set with Prosecco</t>
  </si>
  <si>
    <t>12444-01</t>
  </si>
  <si>
    <t>Beautiful Hands Gift Box</t>
  </si>
  <si>
    <t>12400-01</t>
  </si>
  <si>
    <t>Blood Monkey Irish Craft Gin 70cl</t>
  </si>
  <si>
    <t>12341-01</t>
  </si>
  <si>
    <t>Boat Bowl 'Meadows Design' by Shannonbridge Pottery</t>
  </si>
  <si>
    <t>12872-01</t>
  </si>
  <si>
    <t>Bollinger &amp; Chocolates - UK Only - Shipping Included (82266)</t>
  </si>
  <si>
    <t>12881-77</t>
  </si>
  <si>
    <t>Bollinger Champagne Special Cuvee 75cl - Gift</t>
  </si>
  <si>
    <t>12188-01</t>
  </si>
  <si>
    <t>Bonac Gin Gift Set</t>
  </si>
  <si>
    <t>12486-01</t>
  </si>
  <si>
    <t>Bubbles &amp; Bliss Cocktail Gift</t>
  </si>
  <si>
    <t>12866-01</t>
  </si>
  <si>
    <t>Bubbles &amp; Chocolates</t>
  </si>
  <si>
    <t>12074-01</t>
  </si>
  <si>
    <t>Bubbles in the Bath Gift</t>
  </si>
  <si>
    <t>12125-01</t>
  </si>
  <si>
    <t>Bushmills 10 Year Old Single Malt Whiskey</t>
  </si>
  <si>
    <t>12189-01</t>
  </si>
  <si>
    <t>Butlers Signature Irish Chocolate Gift Box 500g</t>
  </si>
  <si>
    <t>12190-01</t>
  </si>
  <si>
    <t>Butler's The Christmas Collection Motif Box 240g</t>
  </si>
  <si>
    <t>12485-01</t>
  </si>
  <si>
    <t>Candlelight Midnight Scented Reed Diffuser - Turkish Rose</t>
  </si>
  <si>
    <t>12003-01</t>
  </si>
  <si>
    <t>Candles &amp; Chocolates Gift Box</t>
  </si>
  <si>
    <t>12050-01</t>
  </si>
  <si>
    <t>Cat Lovers Gift</t>
  </si>
  <si>
    <t>12152-01</t>
  </si>
  <si>
    <t>Cedar &amp; Sage Men's Eye Mask &amp; Sleep Spray Gift Set</t>
  </si>
  <si>
    <t>12473-01</t>
  </si>
  <si>
    <t>Chai blends Variety Pack - Tea Gift</t>
  </si>
  <si>
    <t>12875-01</t>
  </si>
  <si>
    <t>Champagne &amp; Chocolates</t>
  </si>
  <si>
    <t>12132-01</t>
  </si>
  <si>
    <t>Champagne &amp; Port Duo Gift</t>
  </si>
  <si>
    <t>12164-01</t>
  </si>
  <si>
    <t>Champagne &amp; Tipperary Crystal Gift Basket</t>
  </si>
  <si>
    <t>12127-01</t>
  </si>
  <si>
    <t>Charcuteries Board Gift Box</t>
  </si>
  <si>
    <t>12135-01</t>
  </si>
  <si>
    <t>Charleston Champagne Glasses Set of 4</t>
  </si>
  <si>
    <t>12191-01</t>
  </si>
  <si>
    <t>Chateau Lynch- Bages &amp; Valrhona Chocolates</t>
  </si>
  <si>
    <t>12427-01</t>
  </si>
  <si>
    <t>Cheese &amp; Wine Tray - UK Only - Shipping Included - (82286) Available from 20th NOVEMBER 2025</t>
  </si>
  <si>
    <t>12879-77</t>
  </si>
  <si>
    <t>Cheese Lover Gift Hamper - UK Only - Shipping Included - (83419)</t>
  </si>
  <si>
    <t>12887-77</t>
  </si>
  <si>
    <t>Chic Cocktail Set</t>
  </si>
  <si>
    <t>12290-01</t>
  </si>
  <si>
    <t>Chic Water Carafe</t>
  </si>
  <si>
    <t>12377-01</t>
  </si>
  <si>
    <t>Childrens Tuck Gift Box</t>
  </si>
  <si>
    <t>12448-01</t>
  </si>
  <si>
    <t>Christmas Charm gift Box - Special Edition</t>
  </si>
  <si>
    <t>12853-00</t>
  </si>
  <si>
    <t>Christmas Charm Gift Box - Special Edition - with Wine</t>
  </si>
  <si>
    <t>12854-00</t>
  </si>
  <si>
    <t>'Christmas Cheer' Gift Box</t>
  </si>
  <si>
    <t>12029-01</t>
  </si>
  <si>
    <t>Christmas Day Essentials Gift Box</t>
  </si>
  <si>
    <t>12015-01</t>
  </si>
  <si>
    <t>Christmas Day Essentials with Wine</t>
  </si>
  <si>
    <t>12014-01</t>
  </si>
  <si>
    <t>Christmas Eve Red Wine Gift</t>
  </si>
  <si>
    <t>12855-00</t>
  </si>
  <si>
    <t>Christmas Eve White Wine Gift</t>
  </si>
  <si>
    <t>12856-00</t>
  </si>
  <si>
    <t>Christmas Goodie Gift Bag</t>
  </si>
  <si>
    <t>12059-01</t>
  </si>
  <si>
    <t>Christmas Snowflake Gift</t>
  </si>
  <si>
    <t>12022-01</t>
  </si>
  <si>
    <t>Christmas Tradition Gift Basket - UK Only - Shipping Included (82257)</t>
  </si>
  <si>
    <t>12882-77</t>
  </si>
  <si>
    <t>Christmas Wine Wonderland - Red</t>
  </si>
  <si>
    <t>12016-01</t>
  </si>
  <si>
    <t>Christmas Wine Wonderland - White</t>
  </si>
  <si>
    <t>12017-01</t>
  </si>
  <si>
    <t>Classic Jameson Whiskey &amp; Irish Chocolate Gift</t>
  </si>
  <si>
    <t>12082-01</t>
  </si>
  <si>
    <t>Classic Jameson Whiskey &amp; Irish Chocolate Gift -  UK Only - Shipping Included</t>
  </si>
  <si>
    <t>12082-77</t>
  </si>
  <si>
    <t>Classic Picnic Basket for Four People</t>
  </si>
  <si>
    <t>12110-01</t>
  </si>
  <si>
    <t>Contemporary Style Afternoon Tea Stand</t>
  </si>
  <si>
    <t>12376-01</t>
  </si>
  <si>
    <t>Cosy Nights In Gift Bag</t>
  </si>
  <si>
    <t>12023-01</t>
  </si>
  <si>
    <t>Daily Distractions Gift Box</t>
  </si>
  <si>
    <t>12001-01</t>
  </si>
  <si>
    <t>Dartington Crystal Fortuna Footed Fruit or Dessert Bowl</t>
  </si>
  <si>
    <t>12194-01</t>
  </si>
  <si>
    <t>Days Out Picnic Basket</t>
  </si>
  <si>
    <t>12150-01</t>
  </si>
  <si>
    <t>Decorative Glass Serving Bowl Set</t>
  </si>
  <si>
    <t>12372-01</t>
  </si>
  <si>
    <t>Decorative Ruby Red Glass Carafe</t>
  </si>
  <si>
    <t>12373-01</t>
  </si>
  <si>
    <t>Dog Cookie Making Kit with Bone Shaped Cutter</t>
  </si>
  <si>
    <t>12874-01</t>
  </si>
  <si>
    <t>Doggie Lovers Gift</t>
  </si>
  <si>
    <t>12170-01</t>
  </si>
  <si>
    <t>Dom Perignon - Champagne Gift Box</t>
  </si>
  <si>
    <t>12302-01</t>
  </si>
  <si>
    <t>Donate to Hope Foundation</t>
  </si>
  <si>
    <t>12898-01</t>
  </si>
  <si>
    <t>12897-01</t>
  </si>
  <si>
    <t>Drumshanbo Gunpowder Gin Gift Set</t>
  </si>
  <si>
    <t>12896-01</t>
  </si>
  <si>
    <t>Eau Lovely -The 7 Chakras Box of Positivity- Aromatherapy Candle Gift Set</t>
  </si>
  <si>
    <t>12835-01</t>
  </si>
  <si>
    <t>Eco Bamboo Picnic Set</t>
  </si>
  <si>
    <t>12428-01</t>
  </si>
  <si>
    <t>Eoin O'Connor Artist Cotton Apron</t>
  </si>
  <si>
    <t>12296-01</t>
  </si>
  <si>
    <t>Eoin O'Connor Cafe Range Set of Three T-Towels Gift</t>
  </si>
  <si>
    <t>12295-01</t>
  </si>
  <si>
    <t>Eoin O'Connor Metal Water Bottle - Frenchie</t>
  </si>
  <si>
    <t>12301-01</t>
  </si>
  <si>
    <t>Eoin O'Connor Signature Kitchen Set</t>
  </si>
  <si>
    <t>12873-01</t>
  </si>
  <si>
    <t>Escape to Sardinia Gin Gift</t>
  </si>
  <si>
    <t>12142-01</t>
  </si>
  <si>
    <t>Evenings In Gift Set</t>
  </si>
  <si>
    <t>12005-01</t>
  </si>
  <si>
    <t>Evenings In with Wine Gift Set</t>
  </si>
  <si>
    <t>12006-01</t>
  </si>
  <si>
    <t>Everyone's Favourite Things Hamper</t>
  </si>
  <si>
    <t>12053-01</t>
  </si>
  <si>
    <t>Family Wicker Picnic Basket - End of Summer Offer</t>
  </si>
  <si>
    <t>12293-01</t>
  </si>
  <si>
    <t>Feeling Beautiful Pamper Gift</t>
  </si>
  <si>
    <t>12103-01</t>
  </si>
  <si>
    <t>Feeling Good Gift Basket</t>
  </si>
  <si>
    <t>12153-01</t>
  </si>
  <si>
    <t>Fercullen 18 year old Single Malt Irish Whiskey</t>
  </si>
  <si>
    <t>12338-01</t>
  </si>
  <si>
    <t>First Steps Baby Gift With Prosecco</t>
  </si>
  <si>
    <t>12434-01</t>
  </si>
  <si>
    <t>First Steps Baby Gift Without Wine</t>
  </si>
  <si>
    <t>12433-01</t>
  </si>
  <si>
    <t>12435-01</t>
  </si>
  <si>
    <t>Fisherman's Creel Gourmet Basket</t>
  </si>
  <si>
    <t>12031-01</t>
  </si>
  <si>
    <t>Forest Walk Picnic Basket for Four - End of Summer Sale</t>
  </si>
  <si>
    <t>12292-01</t>
  </si>
  <si>
    <t>Forever in Bloom</t>
  </si>
  <si>
    <t>12848-01</t>
  </si>
  <si>
    <t>Forever in Bloom - with Wine</t>
  </si>
  <si>
    <t>12849-01</t>
  </si>
  <si>
    <t>Four Wines in Wicker - UK Only - Shipping Included (83444)</t>
  </si>
  <si>
    <t>12883-77</t>
  </si>
  <si>
    <t>Fruit, Wine &amp; Chocolate Hamper</t>
  </si>
  <si>
    <t>12430-01</t>
  </si>
  <si>
    <t>Fruits of Nature Lavender Tin Gift ( Hand &amp; Body Wash, Hand Cream, Foam Bath, Soap &amp; Flannel)</t>
  </si>
  <si>
    <t>12392-01</t>
  </si>
  <si>
    <t>Galway Crystal Elegance Hi-Ball (Pair)</t>
  </si>
  <si>
    <t>12326-01</t>
  </si>
  <si>
    <t>Galway Crystal Gin &amp; Tonic Glassesâ€“ Blue (Pair)</t>
  </si>
  <si>
    <t>12327-01</t>
  </si>
  <si>
    <t>Galway Crystal Tall Carafe</t>
  </si>
  <si>
    <t>12333-01</t>
  </si>
  <si>
    <t>Garden of Ireland Trio Soap in Gift Bag</t>
  </si>
  <si>
    <t>12258-01</t>
  </si>
  <si>
    <t>Gender Neutral Baby Hamper</t>
  </si>
  <si>
    <t>12442-01</t>
  </si>
  <si>
    <t>Gender Neutral Baby Hamper with Prosecco</t>
  </si>
  <si>
    <t>12443-01</t>
  </si>
  <si>
    <t>Gentleman's Pamper Gift Box</t>
  </si>
  <si>
    <t>12124-01</t>
  </si>
  <si>
    <t>Gift Basket of Indulgent Treats</t>
  </si>
  <si>
    <t>12057-01</t>
  </si>
  <si>
    <t>Gift Basket of Indulgent Treats  - UK Delivery Included</t>
  </si>
  <si>
    <t>12057-77</t>
  </si>
  <si>
    <t>Gift Box of Irish Cheeses</t>
  </si>
  <si>
    <t>12065-01</t>
  </si>
  <si>
    <t>Gift Box of Love Hearts</t>
  </si>
  <si>
    <t>12200-01</t>
  </si>
  <si>
    <t>Gluten Free Gift Hamper</t>
  </si>
  <si>
    <t>12128-01</t>
  </si>
  <si>
    <t>Goodie Gift Bag</t>
  </si>
  <si>
    <t>12040-01</t>
  </si>
  <si>
    <t>Gorditas 12 Pack Alfajores  Handmade Irish Alfajor Gift with Dulce de Leche</t>
  </si>
  <si>
    <t>12838-01</t>
  </si>
  <si>
    <t>Grace O'Malley Maritime Cask Irish Whiskey</t>
  </si>
  <si>
    <t>12797-01</t>
  </si>
  <si>
    <t>Granuaile Irish Gin 70cl</t>
  </si>
  <si>
    <t>12799-01</t>
  </si>
  <si>
    <t>Green Angel Pure &amp; Organic Body Gift Set</t>
  </si>
  <si>
    <t>12283-01</t>
  </si>
  <si>
    <t>Green Spot Single Pot Still Irish Whiskey</t>
  </si>
  <si>
    <t>12287-01</t>
  </si>
  <si>
    <t>Hampers &amp; Co Gift Card</t>
  </si>
  <si>
    <t>Handmade Soap Company Reed Diffuser - Lemongrass &amp; Cedar Wood</t>
  </si>
  <si>
    <t>12094-01</t>
  </si>
  <si>
    <t>Happy Birthday Gift</t>
  </si>
  <si>
    <t>12036-01</t>
  </si>
  <si>
    <t>Happy Birthday Gift for Her</t>
  </si>
  <si>
    <t>12488-01</t>
  </si>
  <si>
    <t>Happy Birthday Gift for Him</t>
  </si>
  <si>
    <t>12175-01</t>
  </si>
  <si>
    <t>Happy Birthday Gift with Prosecco</t>
  </si>
  <si>
    <t>12037-01</t>
  </si>
  <si>
    <t>Happy Easter Hamper</t>
  </si>
  <si>
    <t>12453-01</t>
  </si>
  <si>
    <t>Herb Dublin Rhubarb &amp; Fresh Garden Mint Gift Set</t>
  </si>
  <si>
    <t>12836-01</t>
  </si>
  <si>
    <t>Horizon Gold Dipped Wine Glasses</t>
  </si>
  <si>
    <t>12272-01</t>
  </si>
  <si>
    <t>Hugs &amp; Kisses Wooden Memories Keepsake Box</t>
  </si>
  <si>
    <t>12320-01</t>
  </si>
  <si>
    <t>Irish Beer Crate</t>
  </si>
  <si>
    <t>12019-01</t>
  </si>
  <si>
    <t>Irish Brews &amp; Bites Gift Crate</t>
  </si>
  <si>
    <t>12020-01</t>
  </si>
  <si>
    <t>Irish Farmers Market Gift Bag</t>
  </si>
  <si>
    <t>12147-01</t>
  </si>
  <si>
    <t>Irish Gin &amp; Tonic Gift Box</t>
  </si>
  <si>
    <t>12105-01</t>
  </si>
  <si>
    <t>Irish Smoked Salmon &amp; Champagne Gift</t>
  </si>
  <si>
    <t>12157-01</t>
  </si>
  <si>
    <t>Item Customizations</t>
  </si>
  <si>
    <t>It's a Boy! Baby Hamper</t>
  </si>
  <si>
    <t>12438-01</t>
  </si>
  <si>
    <t>Its a Boy! Baby Hamper with Prosecco</t>
  </si>
  <si>
    <t>12439-01</t>
  </si>
  <si>
    <t>It's a Girl! Baby Hamper</t>
  </si>
  <si>
    <t>12436-01</t>
  </si>
  <si>
    <t>It's a Girl! Baby Hamper With Prosecco</t>
  </si>
  <si>
    <t>12437-01</t>
  </si>
  <si>
    <t>Jane Darcy Tranquillity Gift Set</t>
  </si>
  <si>
    <t>12289-01</t>
  </si>
  <si>
    <t>Jelly Cat Cordy Elephant Activity Toy</t>
  </si>
  <si>
    <t>12211-01</t>
  </si>
  <si>
    <t>Jelly Cat Fuddlewuddle Baby Gift</t>
  </si>
  <si>
    <t>12212-01</t>
  </si>
  <si>
    <t>Jellycat Beatnik Buddy Sausage Dog</t>
  </si>
  <si>
    <t>12317-01</t>
  </si>
  <si>
    <t>Jingle Bells Christmas Hamper</t>
  </si>
  <si>
    <t>12045-01</t>
  </si>
  <si>
    <t>Jingle Bells non Alcoholic Christmas Hamper</t>
  </si>
  <si>
    <t>12076-01</t>
  </si>
  <si>
    <t>Julie Clarke, Calmante - Jasmine &amp; Lime Blossom Fine Porcelain 150ml Reed Diffuser</t>
  </si>
  <si>
    <t>12365-01</t>
  </si>
  <si>
    <t>Julie Dillon Baby Knitwear - Green Sheep Merino Wool cardigan</t>
  </si>
  <si>
    <t>12347-01</t>
  </si>
  <si>
    <t>Julie Dillon Baby Knitwear - Sea Blue Rainbow Sheep Aran Wool Cardigan</t>
  </si>
  <si>
    <t>12346-01</t>
  </si>
  <si>
    <t>Just Say Cheese - UK Only - Shipping Included -(83417) AVAILABLE FROM 20th NOVEMBER 2025</t>
  </si>
  <si>
    <t>12880-77</t>
  </si>
  <si>
    <t>Just Slate Large "Good Food is for Sharing" Slate Serving Tray</t>
  </si>
  <si>
    <t>12275-01</t>
  </si>
  <si>
    <t>Just Slate Pheasant Engraved Leather Wrapped Hipflask</t>
  </si>
  <si>
    <t>12277-01</t>
  </si>
  <si>
    <t>Just Slate Set of 4 Gin Tonic Stemless Glasses</t>
  </si>
  <si>
    <t>12274-01</t>
  </si>
  <si>
    <t>Kitchen Gardener's Gift Basket</t>
  </si>
  <si>
    <t>12391-01</t>
  </si>
  <si>
    <t>Ladies Luxuries Gift Box</t>
  </si>
  <si>
    <t>12035-01</t>
  </si>
  <si>
    <t>Ladies Prosecco &amp; Pamper Hamper</t>
  </si>
  <si>
    <t>12085-01</t>
  </si>
  <si>
    <t>Ladies Prosecco &amp; Pamper Hamper - UK Delivery Included</t>
  </si>
  <si>
    <t>12085-77</t>
  </si>
  <si>
    <t>Late Late Toy Show Hamper</t>
  </si>
  <si>
    <t>12487-01</t>
  </si>
  <si>
    <t>Let's Celebrate Easter Hamper</t>
  </si>
  <si>
    <t>12452-01</t>
  </si>
  <si>
    <t>Let's Do Lunch</t>
  </si>
  <si>
    <t>12844-01</t>
  </si>
  <si>
    <t>Life's Little Luxuries Gift Basket</t>
  </si>
  <si>
    <t>12052-01</t>
  </si>
  <si>
    <t>Little Gift Basket of Sunshine</t>
  </si>
  <si>
    <t>12133-01</t>
  </si>
  <si>
    <t>Love from Santa</t>
  </si>
  <si>
    <t>12843-00</t>
  </si>
  <si>
    <t>Luxury Aroma Gift Box</t>
  </si>
  <si>
    <t>12846-01</t>
  </si>
  <si>
    <t>Luxury Aroma Gift Box with Wine</t>
  </si>
  <si>
    <t>12847-01</t>
  </si>
  <si>
    <t>Magic of Christmas - UK Only - Shipping Included (82239)</t>
  </si>
  <si>
    <t>12884-77</t>
  </si>
  <si>
    <t>Mary Berry's Signature Collection 16 Piece Dinner Set</t>
  </si>
  <si>
    <t>12219-01</t>
  </si>
  <si>
    <t>MAX BENJAMIN MIMOSA &amp; SWEET AMBER LUXURY DIFFUSER</t>
  </si>
  <si>
    <t>12221-01</t>
  </si>
  <si>
    <t>Merry Christmas Gift Box</t>
  </si>
  <si>
    <t>12069-01</t>
  </si>
  <si>
    <t>Merry Moments Gift Set</t>
  </si>
  <si>
    <t>12859-00</t>
  </si>
  <si>
    <t>Midleton Very Rare 2024 - Irish Whiskey</t>
  </si>
  <si>
    <t>12401-01</t>
  </si>
  <si>
    <t>Midnight Magic Gift Box</t>
  </si>
  <si>
    <t>12008-01</t>
  </si>
  <si>
    <t>Midnight Magic Gift Box with Wine</t>
  </si>
  <si>
    <t>12009-01</t>
  </si>
  <si>
    <t>Movie Nights In Hamper</t>
  </si>
  <si>
    <t>12081-01</t>
  </si>
  <si>
    <t>Mulling Spices Assortment Gift Pack</t>
  </si>
  <si>
    <t>12876-01</t>
  </si>
  <si>
    <t>Nautical Bathroom Essentials Gift Set</t>
  </si>
  <si>
    <t>12004-01</t>
  </si>
  <si>
    <t>New Arrivals Baby Gift</t>
  </si>
  <si>
    <t>12407-01</t>
  </si>
  <si>
    <t>New Baby Celebration Gift</t>
  </si>
  <si>
    <t>12415-01</t>
  </si>
  <si>
    <t>New Baby Gift With Mum &amp; Dad Treats (Boy)</t>
  </si>
  <si>
    <t>12413-01</t>
  </si>
  <si>
    <t>New Baby Gift With Mum &amp; Dad Treats (Girl)</t>
  </si>
  <si>
    <t>Newbridge Baby Milestone Book</t>
  </si>
  <si>
    <t>12223-01</t>
  </si>
  <si>
    <t>Newbridge Silver Plated 2.5L Round Warmer</t>
  </si>
  <si>
    <t>12225-01</t>
  </si>
  <si>
    <t>Newbridge Silver Plated 3 Tier Cake Stand</t>
  </si>
  <si>
    <t>12226-01</t>
  </si>
  <si>
    <t>Newbridge Silver Plated Cake Slice &amp; Knife Set</t>
  </si>
  <si>
    <t>12227-01</t>
  </si>
  <si>
    <t>Newbridge Silverware 6 Piece Nova Latte Spoons Set</t>
  </si>
  <si>
    <t>12228-01</t>
  </si>
  <si>
    <t>Newbridge Teddy Bear Tooth &amp; Curl Set</t>
  </si>
  <si>
    <t>12229-01</t>
  </si>
  <si>
    <t>Nicholas Mosse 4 Small Mugs Forget Me Not</t>
  </si>
  <si>
    <t>12309-01</t>
  </si>
  <si>
    <t>Nicholas Mosse Forget Me Not Jug</t>
  </si>
  <si>
    <t>12307-01</t>
  </si>
  <si>
    <t>Nicholas Mosse Large Angled Bowl Fuchsia</t>
  </si>
  <si>
    <t>12311-01</t>
  </si>
  <si>
    <t>Nicholas Mosse Pair of Tall Mugs Clematis</t>
  </si>
  <si>
    <t>12308-01</t>
  </si>
  <si>
    <t>Nollaig Shona Christmas Hamper</t>
  </si>
  <si>
    <t>12115-01</t>
  </si>
  <si>
    <t>Nostalgic Sweet Treats Gift Box</t>
  </si>
  <si>
    <t>12129-01</t>
  </si>
  <si>
    <t>Pamper Treat Box for Him</t>
  </si>
  <si>
    <t>12158-01</t>
  </si>
  <si>
    <t>Pamper Treat Box for Him with Wine</t>
  </si>
  <si>
    <t>12171-01</t>
  </si>
  <si>
    <t>Perfect Harmony, Flower Bouquet</t>
  </si>
  <si>
    <t>12446-01</t>
  </si>
  <si>
    <t>Personalised Champagne &amp; Jellycat Gift Box</t>
  </si>
  <si>
    <t>12402-01</t>
  </si>
  <si>
    <t>Personalised Champagne Gift</t>
  </si>
  <si>
    <t>12233-01</t>
  </si>
  <si>
    <t>Personalised Red Wine Gift</t>
  </si>
  <si>
    <t>12234-01</t>
  </si>
  <si>
    <t>Personalised White Wine Gift</t>
  </si>
  <si>
    <t>12235-01</t>
  </si>
  <si>
    <t>Picnic Backpack for 4 - SUMMER FESTIVAL OFFER!</t>
  </si>
  <si>
    <t>12236-01</t>
  </si>
  <si>
    <t>Picnic Pleasures Basket</t>
  </si>
  <si>
    <t>12024-01</t>
  </si>
  <si>
    <t>Picnic Time Gift Basket for Four</t>
  </si>
  <si>
    <t>12070-01</t>
  </si>
  <si>
    <t>Posh Nosh Picnic Backpack</t>
  </si>
  <si>
    <t>12409-01</t>
  </si>
  <si>
    <t>Premium Irish Whiskey Gift</t>
  </si>
  <si>
    <t>12857-01</t>
  </si>
  <si>
    <t>Prosecco &amp; Chocolates Gift Box</t>
  </si>
  <si>
    <t>12056-01</t>
  </si>
  <si>
    <t>Pure Indulgence Hamper  - UK Only - Shipping Included (82260)</t>
  </si>
  <si>
    <t>12885-77</t>
  </si>
  <si>
    <t>Red Wine &amp; Chocolates</t>
  </si>
  <si>
    <t>12071-01</t>
  </si>
  <si>
    <t>Red Wine &amp; Chocolates Gift Bag</t>
  </si>
  <si>
    <t>12051-01</t>
  </si>
  <si>
    <t>Retro Sweet Giftbox</t>
  </si>
  <si>
    <t>12106-01</t>
  </si>
  <si>
    <t>Rex London On-the-Go Gift Set</t>
  </si>
  <si>
    <t>12809-01</t>
  </si>
  <si>
    <t>Rex London Wild Wonders Tea Party Set</t>
  </si>
  <si>
    <t>12811-01</t>
  </si>
  <si>
    <t>Rex of London Portable Suitcase BBQ</t>
  </si>
  <si>
    <t>12812-01</t>
  </si>
  <si>
    <t>Royal Botanical Gardens Lip Balm Trio Gift Set - Earl Grey, Peppermint &amp; Coconut</t>
  </si>
  <si>
    <t>12393-01</t>
  </si>
  <si>
    <t>Santa &amp; The Nutcracker Drinking Glasses</t>
  </si>
  <si>
    <t>12384-01</t>
  </si>
  <si>
    <t>Savoury Snacks Gift Box</t>
  </si>
  <si>
    <t>12126-01</t>
  </si>
  <si>
    <t>Seasons Greetings Gift Box</t>
  </si>
  <si>
    <t>12073-01</t>
  </si>
  <si>
    <t>Serenity Spa Gift</t>
  </si>
  <si>
    <t>12134-01</t>
  </si>
  <si>
    <t>Set of Butterfly Storage Picnic Boxes</t>
  </si>
  <si>
    <t>12242-01</t>
  </si>
  <si>
    <t>Shannonbridge Ditsy Range Sandwich Plateâ€“Large</t>
  </si>
  <si>
    <t>12339-01</t>
  </si>
  <si>
    <t>Shannonbridge Pottery 2 Piece Pasta Plateâ€“Sarah's Cottage</t>
  </si>
  <si>
    <t>12479-01</t>
  </si>
  <si>
    <t>Shannonbridge Pottery Ceramic Travel Mug</t>
  </si>
  <si>
    <t>12303-01</t>
  </si>
  <si>
    <t>Shannonbridge Pottery Swan Garden Serving Bowl</t>
  </si>
  <si>
    <t>12248-01</t>
  </si>
  <si>
    <t>Shannonbridge Scalloped Edge Swan Fruit/Serving Bowl</t>
  </si>
  <si>
    <t>12261-01</t>
  </si>
  <si>
    <t>Shines Seafood Selection Gift Box</t>
  </si>
  <si>
    <t>12249-01</t>
  </si>
  <si>
    <t>Six Bottle Wine &amp; Chocolates Gift</t>
  </si>
  <si>
    <t>12417-01</t>
  </si>
  <si>
    <t>Six Bottle Wine Carrier Gift Basket</t>
  </si>
  <si>
    <t>12119-01</t>
  </si>
  <si>
    <t>Six French Wines Gift</t>
  </si>
  <si>
    <t>12087-01</t>
  </si>
  <si>
    <t>Sock Talk - Men's Bamboo Socks Gift Set</t>
  </si>
  <si>
    <t>12868-01</t>
  </si>
  <si>
    <t>Sock Talk - Women's Bamboo Socks Gift Set</t>
  </si>
  <si>
    <t>12869-01</t>
  </si>
  <si>
    <t>Soothing Sanctuary Gift</t>
  </si>
  <si>
    <t>12117-01</t>
  </si>
  <si>
    <t>Soothing Sanctuary Gift with Prosecco</t>
  </si>
  <si>
    <t>12091-01</t>
  </si>
  <si>
    <t>Sophisticated Snacks Gift Box</t>
  </si>
  <si>
    <t>12007-01</t>
  </si>
  <si>
    <t>Spirit Of Adventure Hunter Hip Flask with 2 Cups</t>
  </si>
  <si>
    <t>12810-01</t>
  </si>
  <si>
    <t>Sports Day Gift Kit</t>
  </si>
  <si>
    <t>12002-01</t>
  </si>
  <si>
    <t>Spring Picnic Basket</t>
  </si>
  <si>
    <t>12354-01</t>
  </si>
  <si>
    <t>St. Patricks Day Hamper</t>
  </si>
  <si>
    <t>12431-01</t>
  </si>
  <si>
    <t>Sumatra Blue &amp; White Rectangular Bowl</t>
  </si>
  <si>
    <t>12398-01</t>
  </si>
  <si>
    <t>Sunset Bouquet of Flowers</t>
  </si>
  <si>
    <t>12447-01</t>
  </si>
  <si>
    <t>Sweet Memories Baby Gift</t>
  </si>
  <si>
    <t>12144-01</t>
  </si>
  <si>
    <t>Sweet Treats Gift Box</t>
  </si>
  <si>
    <t>12055-01</t>
  </si>
  <si>
    <t>Taste of Ireland Gift Crate</t>
  </si>
  <si>
    <t>12092-01</t>
  </si>
  <si>
    <t>'Taste Of Italy' Italian Gourmet Food Hamper</t>
  </si>
  <si>
    <t>12028-01</t>
  </si>
  <si>
    <t>'Taste Of Italy' Italian Gourmet Food Hamper with Wine</t>
  </si>
  <si>
    <t>12027-01</t>
  </si>
  <si>
    <t>Tea &amp; Biscuits Gift</t>
  </si>
  <si>
    <t>12845-01</t>
  </si>
  <si>
    <t>Teeling Irish Whiskey Gift Box</t>
  </si>
  <si>
    <t>12113-01</t>
  </si>
  <si>
    <t>The 21st Century Man Gift Box</t>
  </si>
  <si>
    <t>12166-01</t>
  </si>
  <si>
    <t>The All Occasions Hamper</t>
  </si>
  <si>
    <t>12062-01</t>
  </si>
  <si>
    <t>The Banquet Hamper</t>
  </si>
  <si>
    <t>12039-01</t>
  </si>
  <si>
    <t>The Best of Ireland Gift Hamper</t>
  </si>
  <si>
    <t>12101-01</t>
  </si>
  <si>
    <t>The Big Cheese - UK Only - Shipping Included - (82243)</t>
  </si>
  <si>
    <t>12888-77</t>
  </si>
  <si>
    <t>The Book Worm Gift</t>
  </si>
  <si>
    <t>12172-01</t>
  </si>
  <si>
    <t>The Brown Thomas Gift Basket</t>
  </si>
  <si>
    <t>12086-01</t>
  </si>
  <si>
    <t>The Bubbles &amp; Treats Hamper</t>
  </si>
  <si>
    <t>12084-01</t>
  </si>
  <si>
    <t>The Bundle of Joy Baby Boy Gift Basket</t>
  </si>
  <si>
    <t>12160-01</t>
  </si>
  <si>
    <t>The Bundle of Joy Baby Girl Gift Basket</t>
  </si>
  <si>
    <t>12425-01</t>
  </si>
  <si>
    <t>The Children's Dream Gift Box</t>
  </si>
  <si>
    <t>12419-01</t>
  </si>
  <si>
    <t>The Christmas Centrepiece Gift</t>
  </si>
  <si>
    <t>12118-01</t>
  </si>
  <si>
    <t>The Christmas Party Selection Box</t>
  </si>
  <si>
    <t>12840-00</t>
  </si>
  <si>
    <t>The Classic Christmas Hamper</t>
  </si>
  <si>
    <t>12151-01</t>
  </si>
  <si>
    <t>The Classic Wine &amp; Chocolates Gift Basket</t>
  </si>
  <si>
    <t>12032-01</t>
  </si>
  <si>
    <t>The Comfort Collection</t>
  </si>
  <si>
    <t>12850-01</t>
  </si>
  <si>
    <t>The Deluxe Hamper</t>
  </si>
  <si>
    <t>12079-01</t>
  </si>
  <si>
    <t>The Deluxe Hamper - Shipping to UK Included</t>
  </si>
  <si>
    <t>12079-77</t>
  </si>
  <si>
    <t>The Deluxe Prosecco Gift Box</t>
  </si>
  <si>
    <t>12420-01</t>
  </si>
  <si>
    <t>The Deluxe Vegan Hamper</t>
  </si>
  <si>
    <t>12026-01</t>
  </si>
  <si>
    <t>The Deluxe Vegan Hamper with Wine</t>
  </si>
  <si>
    <t>12025-01</t>
  </si>
  <si>
    <t>The Dinner Table Wine Gift</t>
  </si>
  <si>
    <t>12114-01</t>
  </si>
  <si>
    <t>The Dublin Herbalist Every Body Pamper Gift</t>
  </si>
  <si>
    <t>12404-01</t>
  </si>
  <si>
    <t>The Dude Gift Box</t>
  </si>
  <si>
    <t>12095-01</t>
  </si>
  <si>
    <t>The Epicurean Hamper</t>
  </si>
  <si>
    <t>12054-01</t>
  </si>
  <si>
    <t>The Essential Scratch and Sniff Guide to Becoming a Wine Expert</t>
  </si>
  <si>
    <t>12199-01</t>
  </si>
  <si>
    <t>The Executive Collection Gift Basket</t>
  </si>
  <si>
    <t>12154-01</t>
  </si>
  <si>
    <t>The Festive Christmas Table Gift</t>
  </si>
  <si>
    <t>12162-01</t>
  </si>
  <si>
    <t>The Fitness Guru Gift Box</t>
  </si>
  <si>
    <t>12121-01</t>
  </si>
  <si>
    <t>The Foodie Gift Hamper</t>
  </si>
  <si>
    <t>12077-01</t>
  </si>
  <si>
    <t>The Fresh Fruit Gift Basket</t>
  </si>
  <si>
    <t>12432-01</t>
  </si>
  <si>
    <t>The Gift Basket of Irish Treats</t>
  </si>
  <si>
    <t>12083-01</t>
  </si>
  <si>
    <t>The Gourmet Breakfast Hamper</t>
  </si>
  <si>
    <t>12155-01</t>
  </si>
  <si>
    <t>The Handmade Soap Co Home Fragrance Edition</t>
  </si>
  <si>
    <t>12314-01</t>
  </si>
  <si>
    <t>The Herb Grower's Gift Set - End Of Summer Offer</t>
  </si>
  <si>
    <t>12000-01</t>
  </si>
  <si>
    <t>The Highland Tea Gift - In Stock September</t>
  </si>
  <si>
    <t>12860-00</t>
  </si>
  <si>
    <t>The Irish Artisan Hamper</t>
  </si>
  <si>
    <t>12058-01</t>
  </si>
  <si>
    <t>The Irish Farmhouse Hamper</t>
  </si>
  <si>
    <t>12046-01</t>
  </si>
  <si>
    <t>The Irish Farmhouse Hamper - UK Only - Shipping Included</t>
  </si>
  <si>
    <t>12046-77</t>
  </si>
  <si>
    <t>The Irish Handmade Glass Company Wildflower Bud Vase</t>
  </si>
  <si>
    <t>12206-01</t>
  </si>
  <si>
    <t>The Irish Handmade Soap Company LemonGrass &amp; Cedar Travel Kit</t>
  </si>
  <si>
    <t>12208-01</t>
  </si>
  <si>
    <t>The Irish Pantry Basket</t>
  </si>
  <si>
    <t>12068-01</t>
  </si>
  <si>
    <t>The Irish Seavite Revitalising Gift Box</t>
  </si>
  <si>
    <t>12149-01</t>
  </si>
  <si>
    <t>The Irish Soap Company Because You're Amazing Gift Box</t>
  </si>
  <si>
    <t>12209-01</t>
  </si>
  <si>
    <t>The Irish Welcomes Gift Box</t>
  </si>
  <si>
    <t>12174-01</t>
  </si>
  <si>
    <t>The Irish Whiskey Toast</t>
  </si>
  <si>
    <t>12096-01</t>
  </si>
  <si>
    <t>The Little Pick Me Up Gift</t>
  </si>
  <si>
    <t>12111-01</t>
  </si>
  <si>
    <t>The Little Tipple Gift Crate</t>
  </si>
  <si>
    <t>12120-01</t>
  </si>
  <si>
    <t>The Magic Of Christmas Hamper</t>
  </si>
  <si>
    <t>12842-00</t>
  </si>
  <si>
    <t>The Mediterranean Table</t>
  </si>
  <si>
    <t>12010-01</t>
  </si>
  <si>
    <t>The Mediterranean Table with Wine</t>
  </si>
  <si>
    <t>12011-01</t>
  </si>
  <si>
    <t>The Nature of Things - Feel Good Gift Set</t>
  </si>
  <si>
    <t>12805-01</t>
  </si>
  <si>
    <t>The Nature of Things - Wake Up Essential Oils Gift Set</t>
  </si>
  <si>
    <t>12804-01</t>
  </si>
  <si>
    <t>The Nature of Things- Home and Office Diffuser Gift Set</t>
  </si>
  <si>
    <t>12806-01</t>
  </si>
  <si>
    <t>The Pamper Gift</t>
  </si>
  <si>
    <t>12145-01</t>
  </si>
  <si>
    <t>The Ready Made Chef Gift Crate</t>
  </si>
  <si>
    <t>12416-01</t>
  </si>
  <si>
    <t>The Signature Reserve Edition</t>
  </si>
  <si>
    <t>12861-00</t>
  </si>
  <si>
    <t>The Six Course Wine Hamper</t>
  </si>
  <si>
    <t>12408-01</t>
  </si>
  <si>
    <t>The Sommelier's Choice Wine Gift</t>
  </si>
  <si>
    <t>12423-01</t>
  </si>
  <si>
    <t>The Sugar Free Hamper</t>
  </si>
  <si>
    <t>12156-01</t>
  </si>
  <si>
    <t>The Summer Strawberry Table with Wine</t>
  </si>
  <si>
    <t>12012-01</t>
  </si>
  <si>
    <t>The Supreme Hamper</t>
  </si>
  <si>
    <t>12137-01</t>
  </si>
  <si>
    <t>The Thank You Gift</t>
  </si>
  <si>
    <t>12061-01</t>
  </si>
  <si>
    <t>The Ultimate Hamper</t>
  </si>
  <si>
    <t>12041-01</t>
  </si>
  <si>
    <t>The Vegan Hamper</t>
  </si>
  <si>
    <t>12112-01</t>
  </si>
  <si>
    <t>The Very Merry Hamper</t>
  </si>
  <si>
    <t>12839-00</t>
  </si>
  <si>
    <t>Time for Tea Gift</t>
  </si>
  <si>
    <t>12018-01</t>
  </si>
  <si>
    <t>Time for Tranquility</t>
  </si>
  <si>
    <t>12038-01</t>
  </si>
  <si>
    <t>Tipperary Crystal Birdy Gift Set of Three T-Towels</t>
  </si>
  <si>
    <t>12297-01</t>
  </si>
  <si>
    <t>Tipperary Crystal Hampton Star Set Of 6 Mugs</t>
  </si>
  <si>
    <t>12870-01</t>
  </si>
  <si>
    <t>Tipperary Crystal Heart Flowers Set Of 6 Mugs</t>
  </si>
  <si>
    <t>12871-01</t>
  </si>
  <si>
    <t>Tipperary Crystal The Birdy Collection Gift</t>
  </si>
  <si>
    <t>12492-01</t>
  </si>
  <si>
    <t>Touch of Class Basket - UK Only - Shipping Included (82254)</t>
  </si>
  <si>
    <t>12877-77</t>
  </si>
  <si>
    <t>Traditional Classic Picnic Hamper</t>
  </si>
  <si>
    <t>12405-01</t>
  </si>
  <si>
    <t>Traditional Wicker Basket with Cooler Section</t>
  </si>
  <si>
    <t>12269-01</t>
  </si>
  <si>
    <t>Treasured Moments Gift</t>
  </si>
  <si>
    <t>12858-01</t>
  </si>
  <si>
    <t>Twelve Wines in a Box - UK only - Shipping Included (82277)</t>
  </si>
  <si>
    <t>12886-77</t>
  </si>
  <si>
    <t>Union Hall Irish Sliced Smoked Salmon 700g</t>
  </si>
  <si>
    <t>12251-01</t>
  </si>
  <si>
    <t>Unisex Baby Gift</t>
  </si>
  <si>
    <t>12481-01</t>
  </si>
  <si>
    <t>Unisex Baby Gift With Prosecco</t>
  </si>
  <si>
    <t>12482-01</t>
  </si>
  <si>
    <t>Valentine Bubbles Gift Box</t>
  </si>
  <si>
    <t>12403-01</t>
  </si>
  <si>
    <t>Valentines Romantic Picnic Basket</t>
  </si>
  <si>
    <t>12429-01</t>
  </si>
  <si>
    <t>Vegan Treats Gift</t>
  </si>
  <si>
    <t>12122-01</t>
  </si>
  <si>
    <t>Vegan, Nut &amp; Gluten Free Indulgences</t>
  </si>
  <si>
    <t>12123-01</t>
  </si>
  <si>
    <t>Very Useful Things - Gift for Him</t>
  </si>
  <si>
    <t>12852-01</t>
  </si>
  <si>
    <t>Very Useful Things with Wine - Gift for Him</t>
  </si>
  <si>
    <t>12851-01</t>
  </si>
  <si>
    <t>Veuve Clicquot Champagne &amp; Chocolates Gift Box</t>
  </si>
  <si>
    <t>12102-01</t>
  </si>
  <si>
    <t>Vive la France Wine Classics</t>
  </si>
  <si>
    <t>12136-01</t>
  </si>
  <si>
    <t>Wanderflower Body Brush &amp; Body Scrub Duo</t>
  </si>
  <si>
    <t>12796-01</t>
  </si>
  <si>
    <t>Wanderflower Dream Drifter Pre Sleep Ritual</t>
  </si>
  <si>
    <t>12352-01</t>
  </si>
  <si>
    <t>Wanderflower Luxury Slippers Gift Set</t>
  </si>
  <si>
    <t>12895-01</t>
  </si>
  <si>
    <t>Wanderflower Off Grid Digital Detox Gift Set</t>
  </si>
  <si>
    <t>12472-01</t>
  </si>
  <si>
    <t>Wanderflower Pamper Gift Set</t>
  </si>
  <si>
    <t>12893-01</t>
  </si>
  <si>
    <t>Wanderflower Patchouli &amp; Sandalwood Bath Saltsâ€“Relaxing Aromatherapy Soak</t>
  </si>
  <si>
    <t>12894-01</t>
  </si>
  <si>
    <t>Wanderflower Time to Breathe Set Aromatherapy Relaxation Gift</t>
  </si>
  <si>
    <t>12349-01</t>
  </si>
  <si>
    <t>Weaving a Hug Avoca Baby Girl Gift Blanket</t>
  </si>
  <si>
    <t>12264-01</t>
  </si>
  <si>
    <t>Wellness Gift Box</t>
  </si>
  <si>
    <t>12176-01</t>
  </si>
  <si>
    <t>Whiskey Connoisseur Gift</t>
  </si>
  <si>
    <t>12863-01</t>
  </si>
  <si>
    <t>White Wine &amp; Chocolate Gift Bag</t>
  </si>
  <si>
    <t>12064-01</t>
  </si>
  <si>
    <t>White Wine &amp; Chocolates</t>
  </si>
  <si>
    <t>12080-01</t>
  </si>
  <si>
    <t>Why your Cat thinks you're an Idiot</t>
  </si>
  <si>
    <t>12043-01</t>
  </si>
  <si>
    <t>Why Your Dog thinks You're a Hero!</t>
  </si>
  <si>
    <t>12042-01</t>
  </si>
  <si>
    <t>Wicker Picnic Basket for Two</t>
  </si>
  <si>
    <t>12867-01</t>
  </si>
  <si>
    <t>Willy Wonka's Chocolate Gift Box</t>
  </si>
  <si>
    <t>12075-01</t>
  </si>
  <si>
    <t>Wine &amp; Accessories Gift Box</t>
  </si>
  <si>
    <t>12072-01</t>
  </si>
  <si>
    <t>Wine &amp; Candles Gift Box</t>
  </si>
  <si>
    <t>12138-01</t>
  </si>
  <si>
    <t>Wine &amp; Cheese Board Gift Box</t>
  </si>
  <si>
    <t>12078-01</t>
  </si>
  <si>
    <t>Wine &amp; Cheese Gift Basket</t>
  </si>
  <si>
    <t>12060-01</t>
  </si>
  <si>
    <t>Wine &amp; Chocolate Gift Box</t>
  </si>
  <si>
    <t>12033-01</t>
  </si>
  <si>
    <t>Wine &amp; Chocolates Gift Box - Black</t>
  </si>
  <si>
    <t>12034-01</t>
  </si>
  <si>
    <t>Wine &amp; Chocolates Gift Hamper</t>
  </si>
  <si>
    <t>12130-01</t>
  </si>
  <si>
    <t>Wine &amp; Oscar Wilde Pen Set Gift Box</t>
  </si>
  <si>
    <t>12139-01</t>
  </si>
  <si>
    <t>Winter Greetings Gift Box</t>
  </si>
  <si>
    <t>12098-01</t>
  </si>
  <si>
    <t>Winter Wonderland Hamper - UK only - Shipping Included (83713)</t>
  </si>
  <si>
    <t>12878-77</t>
  </si>
  <si>
    <t>Wishing you a Happy Christmas</t>
  </si>
  <si>
    <t>12841-00</t>
  </si>
  <si>
    <t>Wishing You Lots of Wellness</t>
  </si>
  <si>
    <t>12159-01</t>
  </si>
  <si>
    <t>Wooden chopsticks (pack of 5 pairs) - Wagara patterns</t>
  </si>
  <si>
    <t>12837-01</t>
  </si>
  <si>
    <t>Zede Paris Austerlitz Canvas &amp; Leather Weekend Bag Beige</t>
  </si>
  <si>
    <t>12361-01</t>
  </si>
  <si>
    <t>Zede Paris Austerlitz Canvas &amp; Leather Weekend Bag Black</t>
  </si>
  <si>
    <t>12478-01</t>
  </si>
  <si>
    <t>11478-01</t>
  </si>
  <si>
    <t xml:space="preserve">Courier </t>
  </si>
  <si>
    <t>Sort Shipping</t>
  </si>
  <si>
    <t>DPD</t>
  </si>
  <si>
    <t xml:space="preserve">Ireland </t>
  </si>
  <si>
    <t>Northern Ireland €7.95/Shipment (EX VAT €6.46)</t>
  </si>
  <si>
    <t xml:space="preserve">Northern Ireland </t>
  </si>
  <si>
    <t>Ireland/NI €98.40/Pallet Shipment (EX VAT €80.00)</t>
  </si>
  <si>
    <t xml:space="preserve">Pallet network </t>
  </si>
  <si>
    <t>Australia €105/Shipment (EX VAT €85.36)</t>
  </si>
  <si>
    <t xml:space="preserve">DHL </t>
  </si>
  <si>
    <t xml:space="preserve">Australia </t>
  </si>
  <si>
    <t>Austria €30.00 /Shipment (EX VAT €24.39</t>
  </si>
  <si>
    <t xml:space="preserve">Austria </t>
  </si>
  <si>
    <t>Belgium €30.00 /Shipment (EX VAT €24.39</t>
  </si>
  <si>
    <t xml:space="preserve">Belgium </t>
  </si>
  <si>
    <t>Bosnia-Herzgovina €105/Shipment (EX VAT €85.36)</t>
  </si>
  <si>
    <t xml:space="preserve">Bosnia-Herzgovina </t>
  </si>
  <si>
    <t>Bulgaria €65/Shipment (EX VAT €52.85)</t>
  </si>
  <si>
    <t xml:space="preserve">Bulgaria </t>
  </si>
  <si>
    <t>Canada €105/Shipment (EX VAT €85.36)</t>
  </si>
  <si>
    <t xml:space="preserve">Canada </t>
  </si>
  <si>
    <t>China €182/Shipment (EX VAT €147.97)</t>
  </si>
  <si>
    <t xml:space="preserve">China </t>
  </si>
  <si>
    <t>Croatia €65/Shipment (EX VAT €52.85)</t>
  </si>
  <si>
    <t xml:space="preserve">Croatia </t>
  </si>
  <si>
    <t>Cyprus €221/Shipment (EX VAT €179.67)</t>
  </si>
  <si>
    <t xml:space="preserve">Cyprus </t>
  </si>
  <si>
    <t>Czech Republic €30.00 /Shipment (EX VAT €24.39</t>
  </si>
  <si>
    <t xml:space="preserve">Czech Republic </t>
  </si>
  <si>
    <t>Denmark  €30.00 /Shipment (EX VAT €24.39</t>
  </si>
  <si>
    <t xml:space="preserve">Denmark  </t>
  </si>
  <si>
    <t>Estonia €42/Shipment (EX VAT €34.15)</t>
  </si>
  <si>
    <t xml:space="preserve">Estonia </t>
  </si>
  <si>
    <t>Finland €105/Shipment (EX VAT €85.36)</t>
  </si>
  <si>
    <t xml:space="preserve">Finland </t>
  </si>
  <si>
    <t>France €30.00 /Shipment (EX VAT €24.39</t>
  </si>
  <si>
    <t xml:space="preserve">France </t>
  </si>
  <si>
    <t>Germany €30.00 /Shipment (EX VAT €24.39</t>
  </si>
  <si>
    <t xml:space="preserve">Germany </t>
  </si>
  <si>
    <t>Greece €65/Shipment (EX VAT €52.85)</t>
  </si>
  <si>
    <t xml:space="preserve">Greece </t>
  </si>
  <si>
    <t>Hong Kong €126./Shipment (EX VAT €102.44)</t>
  </si>
  <si>
    <t xml:space="preserve">Hong Kong </t>
  </si>
  <si>
    <t>Hungary €38/Shipment (EX VAT €30.89)</t>
  </si>
  <si>
    <t xml:space="preserve">Hungary </t>
  </si>
  <si>
    <t>Iceland €105/Shipment (EX VAT €85.36)</t>
  </si>
  <si>
    <t xml:space="preserve">Iceland </t>
  </si>
  <si>
    <t>Isle of Man €65/Shipment (EX VAT €52.85)</t>
  </si>
  <si>
    <t xml:space="preserve">Italy </t>
  </si>
  <si>
    <t>Italy €42/Shipment (EX VAT €34.15)</t>
  </si>
  <si>
    <t xml:space="preserve">Latvia </t>
  </si>
  <si>
    <t>Latvia €42/Shipment (EX VAT €34.15)</t>
  </si>
  <si>
    <t xml:space="preserve">Liechtenstein </t>
  </si>
  <si>
    <t>Liechtenstein €105/Shipment (EX VAT €85.36)</t>
  </si>
  <si>
    <t xml:space="preserve">Lithuania </t>
  </si>
  <si>
    <t>Lithuania €38/Shipment (EX VAT €30.89)</t>
  </si>
  <si>
    <t xml:space="preserve">Luxemberg  </t>
  </si>
  <si>
    <t>Luxemberg  €30.00 /Shipment (EX VAT €24.39</t>
  </si>
  <si>
    <t xml:space="preserve">Malaysia </t>
  </si>
  <si>
    <t>Malaysia €126/Shipment (EX VAT €102.44)</t>
  </si>
  <si>
    <t xml:space="preserve">Malta </t>
  </si>
  <si>
    <t>Malta €127/Shipment (EX VAT €103.25)</t>
  </si>
  <si>
    <t xml:space="preserve">Moldovia </t>
  </si>
  <si>
    <t>Moldovia €105/Shipment (EX VAT €85.36)</t>
  </si>
  <si>
    <t xml:space="preserve">Netherlands  </t>
  </si>
  <si>
    <t>Netherlands  €30.00 /Shipment (EX VAT €24.39</t>
  </si>
  <si>
    <t xml:space="preserve">New Zealand </t>
  </si>
  <si>
    <t>New Zealand €105/Shipment (EX VAT €85.36)</t>
  </si>
  <si>
    <t xml:space="preserve">Poland  </t>
  </si>
  <si>
    <t>Poland  €30.00 /Shipment (EX VAT €24.39</t>
  </si>
  <si>
    <t xml:space="preserve">Portugal </t>
  </si>
  <si>
    <t>Portugal €65.00/Shipment (EX VAT €52.85)</t>
  </si>
  <si>
    <t xml:space="preserve">Montenegro  </t>
  </si>
  <si>
    <t>Montenegro  €105/Shipment (EX VAT €85.36)</t>
  </si>
  <si>
    <t xml:space="preserve">Romania </t>
  </si>
  <si>
    <t>Romania €65/Shipment (EX VAT €52.85)</t>
  </si>
  <si>
    <t xml:space="preserve">Singapore </t>
  </si>
  <si>
    <t>Serbia €65.00/Shipment (EX VAT €52.85)</t>
  </si>
  <si>
    <t xml:space="preserve">No Delivery available </t>
  </si>
  <si>
    <t xml:space="preserve">Slovakia </t>
  </si>
  <si>
    <t>Singapore €126./Shipment (EX VAT €102.44)</t>
  </si>
  <si>
    <t xml:space="preserve">Slovenia </t>
  </si>
  <si>
    <t>Slovakia €38/Shipment (EX VAT €30.89)</t>
  </si>
  <si>
    <t xml:space="preserve">South Korea </t>
  </si>
  <si>
    <t>Slovenia €38/Shipment (EX VAT €30.89)</t>
  </si>
  <si>
    <t xml:space="preserve">Spain </t>
  </si>
  <si>
    <t>South Korea €182/Shipment (EX VAT €147.97)</t>
  </si>
  <si>
    <t xml:space="preserve">Sweden </t>
  </si>
  <si>
    <t>Spain €42/Shipment (EX VAT €34.15)</t>
  </si>
  <si>
    <t xml:space="preserve">Switzerland </t>
  </si>
  <si>
    <t>Sweden €42/Shipment (EX VAT €34.15)</t>
  </si>
  <si>
    <t xml:space="preserve">Tunisia </t>
  </si>
  <si>
    <t>Switzerland €105/Shipment (EX VAT €85.36)</t>
  </si>
  <si>
    <t xml:space="preserve">Turkey </t>
  </si>
  <si>
    <t>Tunisia €221/Shipment (EX VAT €179.67)</t>
  </si>
  <si>
    <t>UK</t>
  </si>
  <si>
    <t>Turkey €221/Shipment (EX VAT €179.67)</t>
  </si>
  <si>
    <t xml:space="preserve">United Arab Emirates </t>
  </si>
  <si>
    <t>UK Shipping : England, Scotland Wales - incl price of selected gifts</t>
  </si>
  <si>
    <t xml:space="preserve">United States </t>
  </si>
  <si>
    <t xml:space="preserve">Vietnam </t>
  </si>
  <si>
    <t>United Arab Emirates €182/Shipment (EX VAT €147.97)</t>
  </si>
  <si>
    <t>United States €105/Shipment (EX VAT €85.36)</t>
  </si>
  <si>
    <t>Vietnam €126./Shipment (EX VAT €102.44)</t>
  </si>
  <si>
    <t>end</t>
  </si>
  <si>
    <t>Order Number</t>
  </si>
  <si>
    <t>Customer ID (ideally the database ID)</t>
  </si>
  <si>
    <t>Item (Row) Number</t>
  </si>
  <si>
    <t>Recipient Name</t>
  </si>
  <si>
    <t>Address Line 1</t>
  </si>
  <si>
    <t>Post Code</t>
  </si>
  <si>
    <t>City</t>
  </si>
  <si>
    <t>County</t>
  </si>
  <si>
    <t>Country</t>
  </si>
  <si>
    <t>Recipient Phone Number</t>
  </si>
  <si>
    <t>Hamper Design SKU</t>
  </si>
  <si>
    <t>Quantity Ordered</t>
  </si>
  <si>
    <t>Requested Delivery Date</t>
  </si>
  <si>
    <t>Delivery Method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</si>
</sst>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* #,##0.00_-;\-&quot;€&quot;* #,##0.00_-;_-&quot;€&quot;* &quot;-&quot;??_-;_-@_-"/>
  </numFmts>
  <fonts count="25" x14ac:knownFonts="1">
    <font>
      <sz val="11"/>
      <color theme="1"/>
      <name val="Calibri"/>
      <scheme val="minor"/>
    </font>
    <font>
      <b/>
      <sz val="14"/>
      <color theme="0"/>
      <name val="Calibri"/>
      <family val="2"/>
      <scheme val="minor"/>
    </font>
    <font>
      <sz val="18"/>
      <color rgb="FF9C0006"/>
      <name val="Calibri"/>
      <family val="2"/>
      <scheme val="minor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4"/>
      <color rgb="FFF2F2F2"/>
      <name val="Calibri"/>
      <family val="2"/>
      <scheme val="minor"/>
    </font>
    <font>
      <b/>
      <sz val="14"/>
      <color theme="8"/>
      <name val="Aharoni"/>
      <charset val="177"/>
    </font>
    <font>
      <sz val="14"/>
      <color rgb="FF404040"/>
      <name val="Calibri"/>
      <family val="2"/>
    </font>
    <font>
      <b/>
      <sz val="14"/>
      <color rgb="FF404040"/>
      <name val="Calibri"/>
      <family val="2"/>
      <scheme val="minor"/>
    </font>
    <font>
      <sz val="14"/>
      <color rgb="FF40404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rgb="FFBDD7EE"/>
      <name val="Calibri"/>
      <family val="2"/>
      <scheme val="minor"/>
    </font>
    <font>
      <sz val="14"/>
      <color theme="8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8"/>
      <name val="Aharoni"/>
      <charset val="177"/>
    </font>
    <font>
      <sz val="24"/>
      <color theme="0"/>
      <name val="Calibri"/>
      <family val="2"/>
      <scheme val="minor"/>
    </font>
    <font>
      <sz val="14"/>
      <color rgb="FFFF0000"/>
      <name val="Calibri"/>
      <family val="2"/>
    </font>
    <font>
      <sz val="12"/>
      <color rgb="FF404040"/>
      <name val="Calibri"/>
      <family val="2"/>
    </font>
    <font>
      <sz val="12"/>
      <color rgb="FFFFFFFF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rgb="FFFFFFFF"/>
      </patternFill>
    </fill>
    <fill>
      <patternFill patternType="solid">
        <fgColor rgb="FFFFC7CE"/>
        <bgColor rgb="FF000000"/>
      </patternFill>
    </fill>
    <fill>
      <patternFill patternType="solid">
        <fgColor rgb="FFFFC000"/>
        <bgColor rgb="FFFFFFFF"/>
      </patternFill>
    </fill>
    <fill>
      <patternFill patternType="solid">
        <fgColor rgb="FF2E75B5"/>
        <bgColor rgb="FFFFFFFF"/>
      </patternFill>
    </fill>
    <fill>
      <patternFill patternType="solid">
        <fgColor rgb="FF262626"/>
        <bgColor rgb="FFFFFFFF"/>
      </patternFill>
    </fill>
    <fill>
      <patternFill patternType="solid">
        <fgColor rgb="FFDFEBF7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4472C4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0" xfId="0" applyFont="1"/>
    <xf numFmtId="164" fontId="3" fillId="0" borderId="0" xfId="0" applyNumberFormat="1" applyFont="1" applyAlignment="1">
      <alignment vertical="center"/>
    </xf>
    <xf numFmtId="0" fontId="4" fillId="0" borderId="0" xfId="0" applyFont="1"/>
    <xf numFmtId="49" fontId="3" fillId="0" borderId="0" xfId="0" applyNumberFormat="1" applyFont="1"/>
    <xf numFmtId="0" fontId="0" fillId="4" borderId="0" xfId="0" applyFill="1"/>
    <xf numFmtId="49" fontId="4" fillId="0" borderId="0" xfId="0" applyNumberFormat="1" applyFont="1" applyAlignment="1">
      <alignment horizontal="right"/>
    </xf>
    <xf numFmtId="49" fontId="0" fillId="0" borderId="0" xfId="0" applyNumberFormat="1"/>
    <xf numFmtId="16" fontId="0" fillId="0" borderId="0" xfId="0" applyNumberForma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/>
    <xf numFmtId="0" fontId="8" fillId="5" borderId="1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left"/>
    </xf>
    <xf numFmtId="0" fontId="10" fillId="7" borderId="1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right"/>
    </xf>
    <xf numFmtId="0" fontId="12" fillId="7" borderId="1" xfId="0" applyFont="1" applyFill="1" applyBorder="1" applyProtection="1">
      <protection locked="0"/>
    </xf>
    <xf numFmtId="0" fontId="13" fillId="7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 applyProtection="1">
      <alignment horizontal="center" vertical="center" wrapText="1"/>
      <protection locked="0"/>
    </xf>
    <xf numFmtId="0" fontId="13" fillId="7" borderId="1" xfId="0" applyFont="1" applyFill="1" applyBorder="1" applyAlignment="1">
      <alignment horizontal="right"/>
    </xf>
    <xf numFmtId="0" fontId="13" fillId="7" borderId="1" xfId="0" applyFont="1" applyFill="1" applyBorder="1" applyProtection="1">
      <protection locked="0"/>
    </xf>
    <xf numFmtId="0" fontId="14" fillId="7" borderId="1" xfId="0" applyFont="1" applyFill="1" applyBorder="1" applyProtection="1">
      <protection locked="0"/>
    </xf>
    <xf numFmtId="0" fontId="13" fillId="7" borderId="1" xfId="0" applyFont="1" applyFill="1" applyBorder="1" applyAlignment="1" applyProtection="1">
      <alignment vertical="center" wrapText="1"/>
      <protection locked="0"/>
    </xf>
    <xf numFmtId="0" fontId="15" fillId="6" borderId="1" xfId="0" applyFont="1" applyFill="1" applyBorder="1"/>
    <xf numFmtId="0" fontId="16" fillId="7" borderId="1" xfId="0" applyFont="1" applyFill="1" applyBorder="1"/>
    <xf numFmtId="0" fontId="17" fillId="7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vertical="center" wrapText="1"/>
    </xf>
    <xf numFmtId="49" fontId="17" fillId="7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right"/>
    </xf>
    <xf numFmtId="49" fontId="13" fillId="7" borderId="1" xfId="0" applyNumberFormat="1" applyFont="1" applyFill="1" applyBorder="1" applyAlignment="1" applyProtection="1">
      <alignment horizontal="center"/>
      <protection locked="0"/>
    </xf>
    <xf numFmtId="49" fontId="14" fillId="7" borderId="1" xfId="0" applyNumberFormat="1" applyFont="1" applyFill="1" applyBorder="1" applyAlignment="1" applyProtection="1">
      <alignment horizontal="center"/>
      <protection locked="0"/>
    </xf>
    <xf numFmtId="0" fontId="13" fillId="8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Border="1" applyAlignment="1">
      <alignment wrapText="1"/>
    </xf>
    <xf numFmtId="0" fontId="18" fillId="7" borderId="1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left"/>
    </xf>
    <xf numFmtId="0" fontId="19" fillId="9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381000</xdr:colOff>
      <xdr:row>0</xdr:row>
      <xdr:rowOff>0</xdr:rowOff>
    </xdr:from>
    <xdr:to>
      <xdr:col>8</xdr:col>
      <xdr:colOff>419100</xdr:colOff>
      <xdr:row>3</xdr:row>
      <xdr:rowOff>152400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09750" cy="1847850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381000</xdr:colOff>
      <xdr:row>0</xdr:row>
      <xdr:rowOff>0</xdr:rowOff>
    </xdr:from>
    <xdr:to>
      <xdr:col>8</xdr:col>
      <xdr:colOff>419100</xdr:colOff>
      <xdr:row>3</xdr:row>
      <xdr:rowOff>152400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00225" cy="1866900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381000</xdr:colOff>
      <xdr:row>0</xdr:row>
      <xdr:rowOff>0</xdr:rowOff>
    </xdr:from>
    <xdr:to>
      <xdr:col>8</xdr:col>
      <xdr:colOff>419100</xdr:colOff>
      <xdr:row>3</xdr:row>
      <xdr:rowOff>152400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00225" cy="1866900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381000</xdr:colOff>
      <xdr:row>0</xdr:row>
      <xdr:rowOff>0</xdr:rowOff>
    </xdr:from>
    <xdr:to>
      <xdr:col>8</xdr:col>
      <xdr:colOff>419100</xdr:colOff>
      <xdr:row>3</xdr:row>
      <xdr:rowOff>152400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00225" cy="1866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google.com/maps/place/data=!4m2!3m1!1s0x4867090065e83ccb:0xb4fa58b726442e19?sa=X&amp;ved=1t:8290&amp;ictx=11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hampersandco.com/policies/refund-policy" TargetMode="External"/><Relationship Id="rId1" Type="http://schemas.openxmlformats.org/officeDocument/2006/relationships/hyperlink" Target="https://hampersandco.com/policies/shipping-policy" TargetMode="External"/><Relationship Id="rId6" Type="http://schemas.openxmlformats.org/officeDocument/2006/relationships/hyperlink" Target="tel:+353%201%20436%205450" TargetMode="External"/><Relationship Id="rId5" Type="http://schemas.openxmlformats.org/officeDocument/2006/relationships/hyperlink" Target="https://www.google.com/search?q=obw+technologies+ltd&amp;sca_esv=4aa4d689e0ab1e64&amp;rlz=1C1GCEA_enIE1023IE1023&amp;sxsrf=ANbL-n6iKKwzuzupauP5zsdAOJFSNYqXCA%3A1772793569086&amp;ei=4a6qab72BPKghbIP48e2yQk&amp;biw=1376&amp;bih=640&amp;gs_ssp=eJzj4tVP1zc0TDYrK4wvrzQ2YLRSNagwsTBNMk1NNjAxskwyTE0ytjKoSDFNNU-yMDI2NTMxTzMxMfcSyU8qVyhJTc7Iy8_JT89MLVbIKUkBAEKUFvQ&amp;oq=OBW+Technologies+Ltd&amp;gs_lp=Egxnd3Mtd2l6LXNlcnAiFE9CVyBUZWNobm9sb2dpZXMgTHRkKgIIADILEC4YgAQYxwEYrwEyBhAAGBYYHjIIEAAYgAQYogQyCBAAGIAEGKIEMggQABiABBiiBDIFEAAY7wUyGhAuGIAEGMcBGK8BGJcFGNwEGN4EGOAE2AEBSLsRUABYAHAAeAGQAQCYAWagAWaqAQMwLjG4AQHIAQD4AQL4AQGYAgKgAucQmAMAugYGCAEQARgUkgcHMC4xLjctMaAHngeyBwMwLjG4B3bCBwcwLjEuMC4xyAcPgAgA&amp;sclient=gws-wiz-serp" TargetMode="External"/><Relationship Id="rId4" Type="http://schemas.openxmlformats.org/officeDocument/2006/relationships/hyperlink" Target="tel:+353%20(0)1%2061000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"/>
  <sheetViews>
    <sheetView showGridLines="0" tabSelected="1" zoomScale="83" zoomScaleNormal="80" workbookViewId="0">
      <selection activeCell="S16" sqref="S16"/>
    </sheetView>
  </sheetViews>
  <sheetFormatPr baseColWidth="10" defaultColWidth="9.1640625" defaultRowHeight="19" x14ac:dyDescent="0.25"/>
  <cols>
    <col min="1" max="1" width="3.6640625" style="17" customWidth="1"/>
    <col min="2" max="2" width="6" style="17" customWidth="1"/>
    <col min="3" max="3" width="34.6640625" style="17" customWidth="1"/>
    <col min="4" max="4" width="25.33203125" style="39" customWidth="1"/>
    <col min="5" max="5" width="41.83203125" style="17" customWidth="1"/>
    <col min="6" max="6" width="40.6640625" style="17" customWidth="1"/>
    <col min="7" max="7" width="43.1640625" style="17" customWidth="1"/>
    <col min="8" max="8" width="26.33203125" style="17" customWidth="1"/>
    <col min="9" max="9" width="17.33203125" style="17" customWidth="1"/>
    <col min="10" max="10" width="17.6640625" style="17" customWidth="1"/>
    <col min="11" max="11" width="58.6640625" style="17" customWidth="1"/>
    <col min="12" max="13" width="32.33203125" style="34" customWidth="1"/>
    <col min="14" max="14" width="70.33203125" style="35" customWidth="1"/>
    <col min="15" max="15" width="32" style="17" customWidth="1"/>
    <col min="16" max="16" width="22" style="17" customWidth="1"/>
    <col min="17" max="17" width="10.33203125" style="17" customWidth="1"/>
    <col min="18" max="18" width="24.1640625" style="17" customWidth="1"/>
    <col min="19" max="19" width="41" style="17" customWidth="1"/>
    <col min="20" max="20" width="69.1640625" style="17" customWidth="1"/>
    <col min="21" max="21" width="15.33203125" style="17" customWidth="1"/>
    <col min="22" max="22" width="9.1640625" style="17"/>
  </cols>
  <sheetData>
    <row r="1" spans="2:19" ht="26" customHeight="1" x14ac:dyDescent="0.3">
      <c r="K1" s="18" t="s">
        <v>0</v>
      </c>
      <c r="M1" s="17"/>
      <c r="N1" s="18" t="str">
        <f>K1</f>
        <v>Order Season 2025</v>
      </c>
    </row>
    <row r="2" spans="2:19" x14ac:dyDescent="0.25">
      <c r="B2" s="41" t="s">
        <v>1</v>
      </c>
      <c r="C2" s="41"/>
      <c r="D2" s="41"/>
      <c r="E2" s="41"/>
      <c r="F2" s="41"/>
      <c r="G2" s="41"/>
      <c r="K2" s="20" t="s">
        <v>2</v>
      </c>
      <c r="L2" s="20"/>
      <c r="M2" s="20"/>
      <c r="N2" s="20"/>
      <c r="O2" s="20"/>
      <c r="P2" s="20"/>
      <c r="Q2" s="20"/>
      <c r="R2" s="20"/>
      <c r="S2" s="20"/>
    </row>
    <row r="3" spans="2:19" ht="80" customHeight="1" x14ac:dyDescent="0.25">
      <c r="B3" s="41" t="s">
        <v>3</v>
      </c>
      <c r="C3" s="41"/>
      <c r="D3" s="41"/>
      <c r="E3" s="41"/>
      <c r="F3" s="41"/>
      <c r="G3" s="41"/>
      <c r="K3" s="21" t="s">
        <v>4</v>
      </c>
      <c r="L3" s="36"/>
      <c r="M3" s="22"/>
      <c r="N3" s="23" t="s">
        <v>5</v>
      </c>
      <c r="O3" s="24"/>
      <c r="P3" s="24"/>
      <c r="Q3" s="24"/>
      <c r="R3" s="24" t="s">
        <v>6</v>
      </c>
      <c r="S3" s="24"/>
    </row>
    <row r="4" spans="2:19" x14ac:dyDescent="0.25">
      <c r="B4" s="41" t="s">
        <v>7</v>
      </c>
      <c r="C4" s="41"/>
      <c r="D4" s="41"/>
      <c r="E4" s="41"/>
      <c r="F4" s="41"/>
      <c r="G4" s="41"/>
      <c r="K4" s="25" t="s">
        <v>8</v>
      </c>
      <c r="L4" s="36"/>
      <c r="M4" s="26"/>
      <c r="N4" s="23"/>
      <c r="O4" s="24"/>
      <c r="P4" s="24"/>
      <c r="Q4" s="24"/>
      <c r="R4" s="24"/>
      <c r="S4" s="24"/>
    </row>
    <row r="5" spans="2:19" x14ac:dyDescent="0.25">
      <c r="B5" s="41" t="s">
        <v>9</v>
      </c>
      <c r="C5" s="41"/>
      <c r="D5" s="41"/>
      <c r="E5" s="41"/>
      <c r="F5" s="41"/>
      <c r="G5" s="41"/>
      <c r="K5" s="21" t="s">
        <v>10</v>
      </c>
      <c r="L5" s="36"/>
      <c r="M5" s="26"/>
      <c r="N5" s="23"/>
      <c r="O5" s="24"/>
      <c r="P5" s="24"/>
      <c r="Q5" s="24"/>
      <c r="R5" s="24"/>
      <c r="S5" s="24"/>
    </row>
    <row r="6" spans="2:19" ht="20" customHeight="1" x14ac:dyDescent="0.25">
      <c r="B6" s="41" t="s">
        <v>11</v>
      </c>
      <c r="C6" s="41"/>
      <c r="D6" s="41"/>
      <c r="E6" s="41"/>
      <c r="F6" s="41"/>
      <c r="G6" s="41"/>
      <c r="K6" s="25" t="s">
        <v>12</v>
      </c>
      <c r="L6" s="37"/>
      <c r="M6" s="27"/>
      <c r="N6" s="23" t="s">
        <v>13</v>
      </c>
      <c r="O6" s="38"/>
      <c r="P6" s="28"/>
      <c r="Q6" s="28"/>
      <c r="R6" s="24"/>
      <c r="S6" s="24"/>
    </row>
    <row r="7" spans="2:19" x14ac:dyDescent="0.25">
      <c r="B7" s="41" t="s">
        <v>14</v>
      </c>
      <c r="C7" s="41"/>
      <c r="D7" s="41"/>
      <c r="E7" s="41"/>
      <c r="F7" s="19"/>
      <c r="G7" s="29" t="s">
        <v>15</v>
      </c>
      <c r="M7" s="17"/>
      <c r="N7" s="17"/>
    </row>
    <row r="8" spans="2:19" x14ac:dyDescent="0.25">
      <c r="G8" s="29" t="s">
        <v>16</v>
      </c>
      <c r="M8" s="17"/>
      <c r="N8" s="17"/>
    </row>
    <row r="9" spans="2:19" s="30" customFormat="1" x14ac:dyDescent="0.25">
      <c r="B9" s="40" t="s">
        <v>17</v>
      </c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</row>
    <row r="10" spans="2:19" s="31" customFormat="1" ht="71" customHeight="1" x14ac:dyDescent="0.2">
      <c r="B10" s="31" t="s">
        <v>18</v>
      </c>
      <c r="C10" s="32" t="s">
        <v>19</v>
      </c>
      <c r="D10" s="31" t="s">
        <v>20</v>
      </c>
      <c r="E10" s="31" t="s">
        <v>21</v>
      </c>
      <c r="F10" s="31" t="s">
        <v>22</v>
      </c>
      <c r="G10" s="31" t="s">
        <v>23</v>
      </c>
      <c r="H10" s="31" t="s">
        <v>24</v>
      </c>
      <c r="I10" s="31" t="s">
        <v>25</v>
      </c>
      <c r="J10" s="31" t="s">
        <v>26</v>
      </c>
      <c r="K10" s="31" t="s">
        <v>27</v>
      </c>
      <c r="L10" s="33" t="s">
        <v>28</v>
      </c>
      <c r="M10" s="31" t="s">
        <v>29</v>
      </c>
      <c r="N10" s="31" t="s">
        <v>30</v>
      </c>
      <c r="O10" s="31" t="s">
        <v>31</v>
      </c>
      <c r="P10" s="31" t="s">
        <v>32</v>
      </c>
      <c r="Q10" s="31" t="s">
        <v>33</v>
      </c>
      <c r="R10" s="31" t="s">
        <v>34</v>
      </c>
      <c r="S10" s="31" t="s">
        <v>35</v>
      </c>
    </row>
  </sheetData>
  <mergeCells count="7">
    <mergeCell ref="B9:S9"/>
    <mergeCell ref="B3:G3"/>
    <mergeCell ref="B2:G2"/>
    <mergeCell ref="B6:G6"/>
    <mergeCell ref="B5:G5"/>
    <mergeCell ref="B4:G4"/>
    <mergeCell ref="B7:E7"/>
  </mergeCells>
  <hyperlinks>
    <hyperlink ref="G7" r:id="rId1" xr:uid="{00000000-0004-0000-0000-000000000000}"/>
    <hyperlink ref="G8" r:id="rId2" xr:uid="{00000000-0004-0000-0000-000001000000}"/>
    <hyperlink ref="F43" r:id="rId3" display="https://www.google.com/maps/place/data=!4m2!3m1!1s0x4867090065e83ccb:0xb4fa58b726442e19?sa=X&amp;ved=1t:8290&amp;ictx=111" xr:uid="{00000000-0004-0000-0000-000002000000}"/>
    <hyperlink ref="L111" r:id="rId4" display="tel:+353 (0)1 6100079" xr:uid="{00000000-0004-0000-0000-000003000000}"/>
    <hyperlink ref="L50" r:id="rId5" display="https://www.google.com/search?q=obw+technologies+ltd&amp;sca_esv=4aa4d689e0ab1e64&amp;rlz=1C1GCEA_enIE1023IE1023&amp;sxsrf=ANbL-n6iKKwzuzupauP5zsdAOJFSNYqXCA%3A1772793569086&amp;ei=4a6qab72BPKghbIP48e2yQk&amp;biw=1376&amp;bih=640&amp;gs_ssp=eJzj4tVP1zc0TDYrK4wvrzQ2YLRSNagwsTBNMk1NNjAxskwyTE0ytjKoSDFNNU-yMDI2NTMxTzMxMfcSyU8qVyhJTc7Iy8_JT89MLVbIKUkBAEKUFvQ&amp;oq=OBW+Technologies+Ltd&amp;gs_lp=Egxnd3Mtd2l6LXNlcnAiFE9CVyBUZWNobm9sb2dpZXMgTHRkKgIIADILEC4YgAQYxwEYrwEyBhAAGBYYHjIIEAAYgAQYogQyCBAAGIAEGKIEMggQABiABBiiBDIFEAAY7wUyGhAuGIAEGMcBGK8BGJcFGNwEGN4EGOAE2AEBSLsRUABYAHAAeAGQAQCYAWagAWaqAQMwLjG4AQHIAQD4AQL4AQGYAgKgAucQmAMAugYGCAEQARgUkgcHMC4xLjctMaAHngeyBwMwLjG4B3bCBwcwLjEuMC4xyAcPgAgA&amp;sclient=gws-wiz-serp" xr:uid="{00000000-0004-0000-0000-000004000000}"/>
    <hyperlink ref="L74" r:id="rId6" display="tel:+353 1 436 5450" xr:uid="{00000000-0004-0000-0000-000005000000}"/>
  </hyperlinks>
  <pageMargins left="0.7" right="0.7" top="0.75" bottom="0.75" header="0.3" footer="0.3"/>
  <pageSetup paperSize="9" orientation="portrait" r:id="rId7"/>
  <drawing r:id="rId8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2000000}">
          <x14:formula1>
            <xm:f>'Shipping 2025'!$I$1:$I$50</xm:f>
          </x14:formula1>
          <xm:sqref>I114 I101:J101 J102:J213 J11:J100</xm:sqref>
        </x14:dataValidation>
        <x14:dataValidation type="list" allowBlank="1" showInputMessage="1" showErrorMessage="1" xr:uid="{00000000-0002-0000-0000-000000000000}">
          <x14:formula1>
            <xm:f>'Shipping 2025'!$A$1:$A$70</xm:f>
          </x14:formula1>
          <xm:sqref>K11:K213</xm:sqref>
        </x14:dataValidation>
        <x14:dataValidation type="list" allowBlank="1" showInputMessage="1" showErrorMessage="1" xr:uid="{00000000-0002-0000-0000-000001000000}">
          <x14:formula1>
            <xm:f>'Hamper SKUs 01-10-2024'!$D$2:$D$427</xm:f>
          </x14:formula1>
          <xm:sqref>N11:N213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"/>
  <sheetViews>
    <sheetView topLeftCell="A6" workbookViewId="0">
      <selection activeCell="C7" sqref="C7"/>
    </sheetView>
  </sheetViews>
  <sheetFormatPr baseColWidth="10" defaultColWidth="9.1640625" defaultRowHeight="21" x14ac:dyDescent="0.25"/>
  <cols>
    <col min="1" max="1" width="20.83203125" style="6" customWidth="1"/>
    <col min="2" max="2" width="84.6640625" style="6" customWidth="1"/>
    <col min="3" max="3" width="10.33203125" style="6" customWidth="1"/>
    <col min="4" max="6" width="9.1640625" style="6"/>
    <col min="7" max="7" width="65.33203125" style="6" customWidth="1"/>
    <col min="8" max="8" width="9.33203125" style="6" customWidth="1"/>
    <col min="9" max="9" width="9.1640625" style="6"/>
  </cols>
  <sheetData>
    <row r="1" spans="1:8" x14ac:dyDescent="0.25">
      <c r="A1" s="6" t="s">
        <v>4</v>
      </c>
      <c r="B1" s="9">
        <f>Template!L3</f>
        <v>0</v>
      </c>
    </row>
    <row r="2" spans="1:8" x14ac:dyDescent="0.25">
      <c r="A2" s="6" t="s">
        <v>8</v>
      </c>
      <c r="B2" s="9">
        <f>Template!L4</f>
        <v>0</v>
      </c>
    </row>
    <row r="3" spans="1:8" ht="21" customHeight="1" x14ac:dyDescent="0.25">
      <c r="A3" s="6" t="s">
        <v>38</v>
      </c>
      <c r="B3" s="9">
        <f>Template!L5</f>
        <v>0</v>
      </c>
    </row>
    <row r="4" spans="1:8" ht="27" customHeight="1" x14ac:dyDescent="0.25">
      <c r="A4" s="6" t="s">
        <v>12</v>
      </c>
      <c r="B4" s="9">
        <f>Template!L6</f>
        <v>0</v>
      </c>
    </row>
    <row r="5" spans="1:8" x14ac:dyDescent="0.25">
      <c r="A5" s="6" t="s">
        <v>13</v>
      </c>
      <c r="B5" s="6">
        <f>Template!O6</f>
        <v>0</v>
      </c>
    </row>
    <row r="6" spans="1:8" ht="21.75" customHeight="1" x14ac:dyDescent="0.25"/>
    <row r="8" spans="1:8" x14ac:dyDescent="0.25">
      <c r="B8" s="42" t="s">
        <v>39</v>
      </c>
      <c r="G8" s="42" t="s">
        <v>40</v>
      </c>
    </row>
    <row r="9" spans="1:8" x14ac:dyDescent="0.25">
      <c r="B9" s="42"/>
      <c r="G9" s="42"/>
    </row>
    <row r="10" spans="1:8" x14ac:dyDescent="0.25">
      <c r="B10" s="6">
        <f t="array" ref="B10:C12">_xlfn.GROUPBY(Template!O11:O305,Template!P11:P305,_xleta.SUM)</f>
        <v>0</v>
      </c>
      <c r="C10" s="6">
        <v>0</v>
      </c>
      <c r="G10" s="6">
        <f t="array" ref="G10:H13">_xlfn.GROUPBY(Template!K11:K305,Template!P11:P305,_xleta.SUM)</f>
        <v>0</v>
      </c>
      <c r="H10" s="6">
        <v>0</v>
      </c>
    </row>
    <row r="11" spans="1:8" x14ac:dyDescent="0.25">
      <c r="B11" s="6" t="str">
        <v>Total</v>
      </c>
      <c r="C11" s="6">
        <v>0</v>
      </c>
      <c r="G11" s="6" t="str">
        <v>Total</v>
      </c>
      <c r="H11" s="6">
        <v>0</v>
      </c>
    </row>
    <row r="12" spans="1:8" x14ac:dyDescent="0.25">
      <c r="B12" s="6" t="e">
        <v>#N/A</v>
      </c>
      <c r="C12" s="6" t="e">
        <v>#N/A</v>
      </c>
      <c r="G12" s="6" t="e">
        <v>#N/A</v>
      </c>
      <c r="H12" s="6" t="e">
        <v>#N/A</v>
      </c>
    </row>
    <row r="13" spans="1:8" x14ac:dyDescent="0.25">
      <c r="G13" s="6" t="e">
        <v>#N/A</v>
      </c>
      <c r="H13" s="6" t="e">
        <v>#N/A</v>
      </c>
    </row>
  </sheetData>
  <mergeCells count="2">
    <mergeCell ref="B8:B9"/>
    <mergeCell ref="G8:G9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85"/>
  <sheetViews>
    <sheetView workbookViewId="0">
      <pane ySplit="1" topLeftCell="A113" activePane="bottomLeft" state="frozen"/>
      <selection pane="bottomLeft" activeCell="B17" sqref="B17"/>
    </sheetView>
  </sheetViews>
  <sheetFormatPr baseColWidth="10" defaultColWidth="8.83203125" defaultRowHeight="15" x14ac:dyDescent="0.2"/>
  <cols>
    <col min="1" max="1" width="77.33203125" style="7" customWidth="1"/>
    <col min="2" max="2" width="23.1640625" style="4" customWidth="1"/>
    <col min="3" max="3" width="21.83203125" style="5" customWidth="1"/>
    <col min="4" max="4" width="93.6640625" customWidth="1"/>
    <col min="5" max="5" width="23.1640625" style="4" customWidth="1"/>
    <col min="6" max="6" width="17.6640625" customWidth="1"/>
    <col min="7" max="7" width="15.33203125" customWidth="1"/>
    <col min="8" max="8" width="14.6640625" customWidth="1"/>
  </cols>
  <sheetData>
    <row r="1" spans="1:5" ht="24" customHeight="1" x14ac:dyDescent="0.3">
      <c r="A1" s="12" t="s">
        <v>42</v>
      </c>
      <c r="B1" s="13" t="s">
        <v>31</v>
      </c>
      <c r="C1" s="14" t="s">
        <v>43</v>
      </c>
      <c r="D1" s="3" t="s">
        <v>44</v>
      </c>
      <c r="E1" s="5" t="s">
        <v>43</v>
      </c>
    </row>
    <row r="2" spans="1:5" x14ac:dyDescent="0.2">
      <c r="A2" s="7" t="s">
        <v>45</v>
      </c>
      <c r="C2" s="5" t="s">
        <v>43</v>
      </c>
      <c r="D2" t="s">
        <v>45</v>
      </c>
    </row>
    <row r="3" spans="1:5" x14ac:dyDescent="0.2">
      <c r="A3" t="s">
        <v>37</v>
      </c>
      <c r="B3" t="s">
        <v>46</v>
      </c>
      <c r="C3">
        <v>135</v>
      </c>
      <c r="D3" t="str">
        <f t="shared" ref="D3:D66" si="0">A3&amp;"       €"&amp;C3</f>
        <v>"The Real Creel "- Irish Whiskey Hamper       €135</v>
      </c>
      <c r="E3" t="s">
        <v>46</v>
      </c>
    </row>
    <row r="4" spans="1:5" x14ac:dyDescent="0.2">
      <c r="A4" t="s">
        <v>47</v>
      </c>
      <c r="B4" t="s">
        <v>48</v>
      </c>
      <c r="C4">
        <v>95</v>
      </c>
      <c r="D4" t="str">
        <f t="shared" si="0"/>
        <v>4 Bottle Wicker Wine Carrier       €95</v>
      </c>
      <c r="E4" t="s">
        <v>48</v>
      </c>
    </row>
    <row r="5" spans="1:5" x14ac:dyDescent="0.2">
      <c r="A5" t="s">
        <v>49</v>
      </c>
      <c r="B5" t="s">
        <v>50</v>
      </c>
      <c r="C5">
        <v>170</v>
      </c>
      <c r="D5" t="str">
        <f t="shared" si="0"/>
        <v>A Beautiful Baby Hamper       €170</v>
      </c>
      <c r="E5" t="s">
        <v>50</v>
      </c>
    </row>
    <row r="6" spans="1:5" x14ac:dyDescent="0.2">
      <c r="A6" t="s">
        <v>51</v>
      </c>
      <c r="B6" t="s">
        <v>52</v>
      </c>
      <c r="C6">
        <v>68</v>
      </c>
      <c r="D6" t="str">
        <f t="shared" si="0"/>
        <v>A Beautiful Morning Bouquet of Flowers       €68</v>
      </c>
      <c r="E6" t="s">
        <v>52</v>
      </c>
    </row>
    <row r="7" spans="1:5" x14ac:dyDescent="0.2">
      <c r="A7" t="s">
        <v>53</v>
      </c>
      <c r="B7" t="s">
        <v>54</v>
      </c>
      <c r="C7">
        <v>95</v>
      </c>
      <c r="D7" t="str">
        <f t="shared" si="0"/>
        <v>A Hamper Basket of Blissful Treats       €95</v>
      </c>
      <c r="E7" t="s">
        <v>54</v>
      </c>
    </row>
    <row r="8" spans="1:5" x14ac:dyDescent="0.2">
      <c r="A8" t="s">
        <v>55</v>
      </c>
      <c r="B8" t="s">
        <v>56</v>
      </c>
      <c r="C8">
        <v>21</v>
      </c>
      <c r="D8" t="str">
        <f t="shared" si="0"/>
        <v>A Nice Cup of Tea       €21</v>
      </c>
      <c r="E8" t="s">
        <v>56</v>
      </c>
    </row>
    <row r="9" spans="1:5" x14ac:dyDescent="0.2">
      <c r="A9" t="s">
        <v>57</v>
      </c>
      <c r="B9" t="s">
        <v>58</v>
      </c>
      <c r="C9">
        <v>63</v>
      </c>
      <c r="D9" t="str">
        <f t="shared" si="0"/>
        <v>A Taste of Christmas Hamper       €63</v>
      </c>
      <c r="E9" t="s">
        <v>58</v>
      </c>
    </row>
    <row r="10" spans="1:5" x14ac:dyDescent="0.2">
      <c r="A10" t="s">
        <v>59</v>
      </c>
      <c r="B10" t="s">
        <v>60</v>
      </c>
      <c r="C10">
        <v>52</v>
      </c>
      <c r="D10" t="str">
        <f t="shared" si="0"/>
        <v>A Taste of Harmony Wellness Gift - Red Wine       €52</v>
      </c>
      <c r="E10" t="s">
        <v>60</v>
      </c>
    </row>
    <row r="11" spans="1:5" x14ac:dyDescent="0.2">
      <c r="A11" t="s">
        <v>61</v>
      </c>
      <c r="B11" t="s">
        <v>62</v>
      </c>
      <c r="C11">
        <v>52</v>
      </c>
      <c r="D11" t="str">
        <f t="shared" si="0"/>
        <v>A Taste of Harmony Wellness Gift - White Wine       €52</v>
      </c>
      <c r="E11" t="s">
        <v>62</v>
      </c>
    </row>
    <row r="12" spans="1:5" x14ac:dyDescent="0.2">
      <c r="A12" t="s">
        <v>63</v>
      </c>
      <c r="B12" t="s">
        <v>64</v>
      </c>
      <c r="C12">
        <v>75</v>
      </c>
      <c r="D12" t="str">
        <f t="shared" si="0"/>
        <v>A Wine Lovers Gift Basket       €75</v>
      </c>
      <c r="E12" t="s">
        <v>64</v>
      </c>
    </row>
    <row r="13" spans="1:5" x14ac:dyDescent="0.2">
      <c r="A13" t="s">
        <v>65</v>
      </c>
      <c r="B13" t="s">
        <v>66</v>
      </c>
      <c r="C13">
        <v>35</v>
      </c>
      <c r="D13" t="str">
        <f t="shared" si="0"/>
        <v>Afternoon Tea Gift Set       €35</v>
      </c>
      <c r="E13" t="s">
        <v>66</v>
      </c>
    </row>
    <row r="14" spans="1:5" x14ac:dyDescent="0.2">
      <c r="A14" t="s">
        <v>67</v>
      </c>
      <c r="B14" t="s">
        <v>68</v>
      </c>
      <c r="C14">
        <v>46</v>
      </c>
      <c r="D14" t="str">
        <f t="shared" si="0"/>
        <v>Afternoon Tea with Prosecco       €46</v>
      </c>
      <c r="E14" t="s">
        <v>68</v>
      </c>
    </row>
    <row r="15" spans="1:5" x14ac:dyDescent="0.2">
      <c r="A15" t="s">
        <v>69</v>
      </c>
      <c r="B15" t="s">
        <v>70</v>
      </c>
      <c r="C15">
        <v>69</v>
      </c>
      <c r="D15" t="str">
        <f t="shared" si="0"/>
        <v>Aperol &amp; Prosecco Spritz Gift Set       €69</v>
      </c>
      <c r="E15" t="s">
        <v>70</v>
      </c>
    </row>
    <row r="16" spans="1:5" x14ac:dyDescent="0.2">
      <c r="A16" t="s">
        <v>71</v>
      </c>
      <c r="B16" t="s">
        <v>72</v>
      </c>
      <c r="C16">
        <v>17.5</v>
      </c>
      <c r="D16" t="str">
        <f t="shared" si="0"/>
        <v>Aroma Home Sleep Well Gift Set       €17,5</v>
      </c>
      <c r="E16" t="s">
        <v>73</v>
      </c>
    </row>
    <row r="17" spans="1:5" x14ac:dyDescent="0.2">
      <c r="A17" t="s">
        <v>74</v>
      </c>
      <c r="B17" t="s">
        <v>75</v>
      </c>
      <c r="C17">
        <v>45.75</v>
      </c>
      <c r="D17" t="str">
        <f t="shared" si="0"/>
        <v>Aurora Wine Glasses  Set of 4       €45,75</v>
      </c>
      <c r="E17" t="s">
        <v>75</v>
      </c>
    </row>
    <row r="18" spans="1:5" x14ac:dyDescent="0.2">
      <c r="A18" t="s">
        <v>76</v>
      </c>
      <c r="B18" t="s">
        <v>77</v>
      </c>
      <c r="C18">
        <v>59.95</v>
      </c>
      <c r="D18" t="str">
        <f t="shared" si="0"/>
        <v>Avoca Baby Miss Cashmere Blend Baby Blanket       €59,95</v>
      </c>
      <c r="E18" t="s">
        <v>77</v>
      </c>
    </row>
    <row r="19" spans="1:5" x14ac:dyDescent="0.2">
      <c r="A19" t="s">
        <v>78</v>
      </c>
      <c r="B19" t="s">
        <v>79</v>
      </c>
      <c r="C19">
        <v>179.95</v>
      </c>
      <c r="D19" t="str">
        <f t="shared" si="0"/>
        <v>Avoca Heavy Donegal Green Hills Throw - Large       €179,95</v>
      </c>
      <c r="E19" t="s">
        <v>79</v>
      </c>
    </row>
    <row r="20" spans="1:5" x14ac:dyDescent="0.2">
      <c r="A20" t="s">
        <v>80</v>
      </c>
      <c r="B20" t="s">
        <v>81</v>
      </c>
      <c r="C20">
        <v>64.95</v>
      </c>
      <c r="D20" t="str">
        <f t="shared" si="0"/>
        <v>Avoca Lambswool Baby Blanket - Bonny Blues       €64,95</v>
      </c>
      <c r="E20" t="s">
        <v>81</v>
      </c>
    </row>
    <row r="21" spans="1:5" x14ac:dyDescent="0.2">
      <c r="A21" t="s">
        <v>82</v>
      </c>
      <c r="B21" t="s">
        <v>83</v>
      </c>
      <c r="C21">
        <v>121.5</v>
      </c>
      <c r="D21" t="str">
        <f t="shared" si="0"/>
        <v>Avoca Milan Cashmere Throw       €121,5</v>
      </c>
      <c r="E21" t="s">
        <v>83</v>
      </c>
    </row>
    <row r="22" spans="1:5" x14ac:dyDescent="0.2">
      <c r="A22" t="s">
        <v>84</v>
      </c>
      <c r="B22" t="s">
        <v>85</v>
      </c>
      <c r="C22">
        <v>30</v>
      </c>
      <c r="D22" t="str">
        <f t="shared" si="0"/>
        <v>Baby Blue Personalised Hooded Bathrobe       €30</v>
      </c>
      <c r="E22" t="s">
        <v>85</v>
      </c>
    </row>
    <row r="23" spans="1:5" x14ac:dyDescent="0.2">
      <c r="A23" t="s">
        <v>86</v>
      </c>
      <c r="B23" t="s">
        <v>87</v>
      </c>
      <c r="C23">
        <v>97</v>
      </c>
      <c r="D23" t="str">
        <f t="shared" si="0"/>
        <v>Baby Boy Bottom Drawer Gift Hamper       €97</v>
      </c>
      <c r="E23" t="s">
        <v>87</v>
      </c>
    </row>
    <row r="24" spans="1:5" x14ac:dyDescent="0.2">
      <c r="A24" t="s">
        <v>88</v>
      </c>
      <c r="B24" t="s">
        <v>89</v>
      </c>
      <c r="C24">
        <v>72</v>
      </c>
      <c r="D24" t="str">
        <f t="shared" si="0"/>
        <v>Baby Boy Essentials Hamper       €72</v>
      </c>
      <c r="E24" t="s">
        <v>89</v>
      </c>
    </row>
    <row r="25" spans="1:5" x14ac:dyDescent="0.2">
      <c r="A25" t="s">
        <v>90</v>
      </c>
      <c r="B25" t="s">
        <v>91</v>
      </c>
      <c r="C25">
        <v>72</v>
      </c>
      <c r="D25" t="str">
        <f t="shared" si="0"/>
        <v>Baby Girl Essentials Gift Hamper       €72</v>
      </c>
      <c r="E25" t="s">
        <v>91</v>
      </c>
    </row>
    <row r="26" spans="1:5" x14ac:dyDescent="0.2">
      <c r="A26" t="s">
        <v>92</v>
      </c>
      <c r="B26" t="s">
        <v>93</v>
      </c>
      <c r="C26">
        <v>97</v>
      </c>
      <c r="D26" t="str">
        <f t="shared" si="0"/>
        <v>Baby Girls Bottom Drawer Gift Hamper       €97</v>
      </c>
      <c r="E26" t="s">
        <v>93</v>
      </c>
    </row>
    <row r="27" spans="1:5" x14ac:dyDescent="0.2">
      <c r="A27" t="s">
        <v>94</v>
      </c>
      <c r="B27" t="s">
        <v>95</v>
      </c>
      <c r="C27">
        <v>187</v>
      </c>
      <c r="D27" t="str">
        <f t="shared" si="0"/>
        <v>Baby Hamper (Non Gender Gift)       €187</v>
      </c>
      <c r="E27" t="s">
        <v>95</v>
      </c>
    </row>
    <row r="28" spans="1:5" x14ac:dyDescent="0.2">
      <c r="A28" t="s">
        <v>96</v>
      </c>
      <c r="B28" t="s">
        <v>97</v>
      </c>
      <c r="C28">
        <v>24.5</v>
      </c>
      <c r="D28" t="str">
        <f t="shared" si="0"/>
        <v>Baby Keepsakes &amp; Memories Trunk       €24,5</v>
      </c>
      <c r="E28" t="s">
        <v>97</v>
      </c>
    </row>
    <row r="29" spans="1:5" x14ac:dyDescent="0.2">
      <c r="A29" t="s">
        <v>98</v>
      </c>
      <c r="B29" t="s">
        <v>99</v>
      </c>
      <c r="C29">
        <v>30</v>
      </c>
      <c r="D29" t="str">
        <f t="shared" si="0"/>
        <v>Baby Pink Personalised Hooded Bathrobe       €30</v>
      </c>
      <c r="E29" t="s">
        <v>99</v>
      </c>
    </row>
    <row r="30" spans="1:5" x14ac:dyDescent="0.2">
      <c r="A30" t="s">
        <v>100</v>
      </c>
      <c r="B30" t="s">
        <v>101</v>
      </c>
      <c r="C30">
        <v>40</v>
      </c>
      <c r="D30" t="str">
        <f t="shared" si="0"/>
        <v>Baileys Irish Cream Liqueur Gift Box        €40</v>
      </c>
      <c r="E30" t="s">
        <v>101</v>
      </c>
    </row>
    <row r="31" spans="1:5" x14ac:dyDescent="0.2">
      <c r="A31" t="s">
        <v>102</v>
      </c>
      <c r="B31" t="s">
        <v>103</v>
      </c>
      <c r="C31">
        <v>35</v>
      </c>
      <c r="D31" t="str">
        <f t="shared" si="0"/>
        <v>Bathroom Essentials Gift Box       €35</v>
      </c>
      <c r="E31" t="s">
        <v>103</v>
      </c>
    </row>
    <row r="32" spans="1:5" x14ac:dyDescent="0.2">
      <c r="A32" t="s">
        <v>104</v>
      </c>
      <c r="B32" t="s">
        <v>105</v>
      </c>
      <c r="C32">
        <v>55</v>
      </c>
      <c r="D32" t="str">
        <f t="shared" si="0"/>
        <v>Bathtime Baby Gift Set       €55</v>
      </c>
      <c r="E32" t="s">
        <v>105</v>
      </c>
    </row>
    <row r="33" spans="1:5" x14ac:dyDescent="0.2">
      <c r="A33" t="s">
        <v>106</v>
      </c>
      <c r="B33" t="s">
        <v>107</v>
      </c>
      <c r="C33">
        <v>67</v>
      </c>
      <c r="D33" t="str">
        <f t="shared" si="0"/>
        <v>Bathtime Baby Gift Set with Prosecco       €67</v>
      </c>
      <c r="E33" t="s">
        <v>107</v>
      </c>
    </row>
    <row r="34" spans="1:5" x14ac:dyDescent="0.2">
      <c r="A34" t="s">
        <v>108</v>
      </c>
      <c r="B34" t="s">
        <v>109</v>
      </c>
      <c r="C34">
        <v>28</v>
      </c>
      <c r="D34" t="str">
        <f t="shared" si="0"/>
        <v>Beautiful Hands Gift Box       €28</v>
      </c>
      <c r="E34" t="s">
        <v>109</v>
      </c>
    </row>
    <row r="35" spans="1:5" x14ac:dyDescent="0.2">
      <c r="A35" t="s">
        <v>110</v>
      </c>
      <c r="B35" t="s">
        <v>111</v>
      </c>
      <c r="C35">
        <v>49</v>
      </c>
      <c r="D35" t="str">
        <f t="shared" si="0"/>
        <v>Blood Monkey Irish Craft Gin 70cl       €49</v>
      </c>
      <c r="E35" t="s">
        <v>111</v>
      </c>
    </row>
    <row r="36" spans="1:5" x14ac:dyDescent="0.2">
      <c r="A36" t="s">
        <v>112</v>
      </c>
      <c r="B36" t="s">
        <v>113</v>
      </c>
      <c r="C36">
        <v>30</v>
      </c>
      <c r="D36" t="str">
        <f t="shared" si="0"/>
        <v>Boat Bowl 'Meadows Design' by Shannonbridge Pottery       €30</v>
      </c>
      <c r="E36" t="s">
        <v>113</v>
      </c>
    </row>
    <row r="37" spans="1:5" x14ac:dyDescent="0.2">
      <c r="A37" t="s">
        <v>114</v>
      </c>
      <c r="B37" t="s">
        <v>115</v>
      </c>
      <c r="C37">
        <v>115</v>
      </c>
      <c r="D37" t="str">
        <f t="shared" si="0"/>
        <v>Bollinger &amp; Chocolates - UK Only - Shipping Included (82266)       €115</v>
      </c>
      <c r="E37" t="s">
        <v>115</v>
      </c>
    </row>
    <row r="38" spans="1:5" x14ac:dyDescent="0.2">
      <c r="A38" t="s">
        <v>116</v>
      </c>
      <c r="B38" t="s">
        <v>117</v>
      </c>
      <c r="C38">
        <v>95</v>
      </c>
      <c r="D38" t="str">
        <f t="shared" si="0"/>
        <v>Bollinger Champagne Special Cuvee 75cl - Gift       €95</v>
      </c>
      <c r="E38" t="s">
        <v>117</v>
      </c>
    </row>
    <row r="39" spans="1:5" x14ac:dyDescent="0.2">
      <c r="A39" t="s">
        <v>118</v>
      </c>
      <c r="B39" t="s">
        <v>119</v>
      </c>
      <c r="C39">
        <v>39</v>
      </c>
      <c r="D39" t="str">
        <f t="shared" si="0"/>
        <v>Bonac Gin Gift Set       €39</v>
      </c>
      <c r="E39" t="s">
        <v>119</v>
      </c>
    </row>
    <row r="40" spans="1:5" x14ac:dyDescent="0.2">
      <c r="A40" t="s">
        <v>120</v>
      </c>
      <c r="B40" t="s">
        <v>121</v>
      </c>
      <c r="C40">
        <v>56</v>
      </c>
      <c r="D40" t="str">
        <f t="shared" si="0"/>
        <v>Bubbles &amp; Bliss Cocktail Gift       €56</v>
      </c>
      <c r="E40" t="s">
        <v>121</v>
      </c>
    </row>
    <row r="41" spans="1:5" x14ac:dyDescent="0.2">
      <c r="A41" t="s">
        <v>122</v>
      </c>
      <c r="B41" t="s">
        <v>123</v>
      </c>
      <c r="C41">
        <v>30</v>
      </c>
      <c r="D41" t="str">
        <f t="shared" si="0"/>
        <v>Bubbles &amp; Chocolates       €30</v>
      </c>
      <c r="E41" t="s">
        <v>123</v>
      </c>
    </row>
    <row r="42" spans="1:5" x14ac:dyDescent="0.2">
      <c r="A42" t="s">
        <v>124</v>
      </c>
      <c r="B42" t="s">
        <v>125</v>
      </c>
      <c r="C42">
        <v>49</v>
      </c>
      <c r="D42" t="str">
        <f t="shared" si="0"/>
        <v>Bubbles in the Bath Gift       €49</v>
      </c>
      <c r="E42" t="s">
        <v>125</v>
      </c>
    </row>
    <row r="43" spans="1:5" x14ac:dyDescent="0.2">
      <c r="A43" t="s">
        <v>126</v>
      </c>
      <c r="B43" t="s">
        <v>127</v>
      </c>
      <c r="C43">
        <v>48</v>
      </c>
      <c r="D43" t="str">
        <f t="shared" si="0"/>
        <v>Bushmills 10 Year Old Single Malt Whiskey       €48</v>
      </c>
      <c r="E43" t="s">
        <v>127</v>
      </c>
    </row>
    <row r="44" spans="1:5" x14ac:dyDescent="0.2">
      <c r="A44" t="s">
        <v>128</v>
      </c>
      <c r="B44" t="s">
        <v>129</v>
      </c>
      <c r="C44">
        <v>28</v>
      </c>
      <c r="D44" t="str">
        <f t="shared" si="0"/>
        <v>Butlers Signature Irish Chocolate Gift Box 500g       €28</v>
      </c>
      <c r="E44" t="s">
        <v>129</v>
      </c>
    </row>
    <row r="45" spans="1:5" x14ac:dyDescent="0.2">
      <c r="A45" t="s">
        <v>130</v>
      </c>
      <c r="B45" t="s">
        <v>131</v>
      </c>
      <c r="C45">
        <v>15</v>
      </c>
      <c r="D45" t="str">
        <f t="shared" si="0"/>
        <v>Butler's The Christmas Collection Motif Box 240g       €15</v>
      </c>
      <c r="E45" t="s">
        <v>131</v>
      </c>
    </row>
    <row r="46" spans="1:5" x14ac:dyDescent="0.2">
      <c r="A46" t="s">
        <v>132</v>
      </c>
      <c r="B46" t="s">
        <v>133</v>
      </c>
      <c r="C46">
        <v>27.5</v>
      </c>
      <c r="D46" t="str">
        <f t="shared" si="0"/>
        <v>Candlelight Midnight Scented Reed Diffuser - Turkish Rose       €27,5</v>
      </c>
      <c r="E46" t="s">
        <v>133</v>
      </c>
    </row>
    <row r="47" spans="1:5" x14ac:dyDescent="0.2">
      <c r="A47" t="s">
        <v>134</v>
      </c>
      <c r="B47" t="s">
        <v>135</v>
      </c>
      <c r="C47">
        <v>20</v>
      </c>
      <c r="D47" t="str">
        <f t="shared" si="0"/>
        <v>Candles &amp; Chocolates Gift Box       €20</v>
      </c>
      <c r="E47" t="s">
        <v>135</v>
      </c>
    </row>
    <row r="48" spans="1:5" x14ac:dyDescent="0.2">
      <c r="A48" t="s">
        <v>136</v>
      </c>
      <c r="B48" t="s">
        <v>137</v>
      </c>
      <c r="C48">
        <v>15</v>
      </c>
      <c r="D48" t="str">
        <f t="shared" si="0"/>
        <v>Cat Lovers Gift       €15</v>
      </c>
      <c r="E48" t="s">
        <v>137</v>
      </c>
    </row>
    <row r="49" spans="1:5" x14ac:dyDescent="0.2">
      <c r="A49" t="s">
        <v>138</v>
      </c>
      <c r="B49" t="s">
        <v>139</v>
      </c>
      <c r="C49">
        <v>25</v>
      </c>
      <c r="D49" t="str">
        <f t="shared" si="0"/>
        <v>Cedar &amp; Sage Men's Eye Mask &amp; Sleep Spray Gift Set       €25</v>
      </c>
      <c r="E49" t="s">
        <v>139</v>
      </c>
    </row>
    <row r="50" spans="1:5" x14ac:dyDescent="0.2">
      <c r="A50" t="s">
        <v>140</v>
      </c>
      <c r="B50" t="s">
        <v>141</v>
      </c>
      <c r="C50">
        <v>16</v>
      </c>
      <c r="D50" t="str">
        <f t="shared" si="0"/>
        <v>Chai blends Variety Pack - Tea Gift       €16</v>
      </c>
      <c r="E50" t="s">
        <v>141</v>
      </c>
    </row>
    <row r="51" spans="1:5" x14ac:dyDescent="0.2">
      <c r="A51" t="s">
        <v>142</v>
      </c>
      <c r="B51" t="s">
        <v>143</v>
      </c>
      <c r="C51">
        <v>70</v>
      </c>
      <c r="D51" t="str">
        <f t="shared" si="0"/>
        <v>Champagne &amp; Chocolates       €70</v>
      </c>
      <c r="E51" t="s">
        <v>143</v>
      </c>
    </row>
    <row r="52" spans="1:5" x14ac:dyDescent="0.2">
      <c r="A52" t="s">
        <v>144</v>
      </c>
      <c r="B52" t="s">
        <v>145</v>
      </c>
      <c r="C52">
        <v>110</v>
      </c>
      <c r="D52" t="str">
        <f t="shared" si="0"/>
        <v>Champagne &amp; Port Duo Gift       €110</v>
      </c>
      <c r="E52" t="s">
        <v>145</v>
      </c>
    </row>
    <row r="53" spans="1:5" x14ac:dyDescent="0.2">
      <c r="A53" t="s">
        <v>146</v>
      </c>
      <c r="B53" t="s">
        <v>147</v>
      </c>
      <c r="C53">
        <v>95</v>
      </c>
      <c r="D53" t="str">
        <f t="shared" si="0"/>
        <v>Champagne &amp; Tipperary Crystal Gift Basket       €95</v>
      </c>
      <c r="E53" t="s">
        <v>147</v>
      </c>
    </row>
    <row r="54" spans="1:5" x14ac:dyDescent="0.2">
      <c r="A54" t="s">
        <v>148</v>
      </c>
      <c r="B54" t="s">
        <v>149</v>
      </c>
      <c r="C54">
        <v>85</v>
      </c>
      <c r="D54" t="str">
        <f t="shared" si="0"/>
        <v>Charcuteries Board Gift Box       €85</v>
      </c>
      <c r="E54" t="s">
        <v>149</v>
      </c>
    </row>
    <row r="55" spans="1:5" x14ac:dyDescent="0.2">
      <c r="A55" t="s">
        <v>150</v>
      </c>
      <c r="B55" t="s">
        <v>151</v>
      </c>
      <c r="C55">
        <v>40</v>
      </c>
      <c r="D55" t="str">
        <f t="shared" si="0"/>
        <v>Charleston Champagne Glasses Set of 4       €40</v>
      </c>
      <c r="E55" t="s">
        <v>151</v>
      </c>
    </row>
    <row r="56" spans="1:5" x14ac:dyDescent="0.2">
      <c r="A56" t="s">
        <v>152</v>
      </c>
      <c r="B56" t="s">
        <v>153</v>
      </c>
      <c r="C56">
        <v>236.5</v>
      </c>
      <c r="D56" t="str">
        <f t="shared" si="0"/>
        <v>Chateau Lynch- Bages &amp; Valrhona Chocolates       €236,5</v>
      </c>
      <c r="E56" t="s">
        <v>153</v>
      </c>
    </row>
    <row r="57" spans="1:5" x14ac:dyDescent="0.2">
      <c r="A57" t="s">
        <v>154</v>
      </c>
      <c r="B57" t="s">
        <v>155</v>
      </c>
      <c r="C57">
        <v>72</v>
      </c>
      <c r="D57" t="str">
        <f t="shared" si="0"/>
        <v>Cheese &amp; Wine Tray - UK Only - Shipping Included - (82286) Available from 20th NOVEMBER 2025       €72</v>
      </c>
      <c r="E57" t="s">
        <v>155</v>
      </c>
    </row>
    <row r="58" spans="1:5" x14ac:dyDescent="0.2">
      <c r="A58" t="s">
        <v>156</v>
      </c>
      <c r="B58" t="s">
        <v>157</v>
      </c>
      <c r="C58">
        <v>69.95</v>
      </c>
      <c r="D58" t="str">
        <f t="shared" si="0"/>
        <v>Cheese Lover Gift Hamper - UK Only - Shipping Included - (83419)       €69,95</v>
      </c>
      <c r="E58" t="s">
        <v>157</v>
      </c>
    </row>
    <row r="59" spans="1:5" x14ac:dyDescent="0.2">
      <c r="A59" t="s">
        <v>158</v>
      </c>
      <c r="B59" t="s">
        <v>159</v>
      </c>
      <c r="C59">
        <v>24.95</v>
      </c>
      <c r="D59" t="str">
        <f t="shared" si="0"/>
        <v>Chic Cocktail Set       €24,95</v>
      </c>
      <c r="E59" t="s">
        <v>159</v>
      </c>
    </row>
    <row r="60" spans="1:5" x14ac:dyDescent="0.2">
      <c r="A60" t="s">
        <v>160</v>
      </c>
      <c r="B60" t="s">
        <v>161</v>
      </c>
      <c r="C60">
        <v>19.95</v>
      </c>
      <c r="D60" t="str">
        <f t="shared" si="0"/>
        <v>Chic Water Carafe       €19,95</v>
      </c>
      <c r="E60" t="s">
        <v>161</v>
      </c>
    </row>
    <row r="61" spans="1:5" x14ac:dyDescent="0.2">
      <c r="A61" t="s">
        <v>162</v>
      </c>
      <c r="B61" t="s">
        <v>163</v>
      </c>
      <c r="C61">
        <v>55</v>
      </c>
      <c r="D61" t="str">
        <f t="shared" si="0"/>
        <v>Childrens Tuck Gift Box       €55</v>
      </c>
      <c r="E61" t="s">
        <v>163</v>
      </c>
    </row>
    <row r="62" spans="1:5" x14ac:dyDescent="0.2">
      <c r="A62" t="s">
        <v>164</v>
      </c>
      <c r="B62" t="s">
        <v>165</v>
      </c>
      <c r="C62">
        <v>34</v>
      </c>
      <c r="D62" t="str">
        <f t="shared" si="0"/>
        <v>Christmas Charm gift Box - Special Edition       €34</v>
      </c>
      <c r="E62" t="s">
        <v>165</v>
      </c>
    </row>
    <row r="63" spans="1:5" x14ac:dyDescent="0.2">
      <c r="A63" t="s">
        <v>166</v>
      </c>
      <c r="B63" t="s">
        <v>167</v>
      </c>
      <c r="C63">
        <v>49</v>
      </c>
      <c r="D63" t="str">
        <f t="shared" si="0"/>
        <v>Christmas Charm Gift Box - Special Edition - with Wine       €49</v>
      </c>
      <c r="E63" t="s">
        <v>167</v>
      </c>
    </row>
    <row r="64" spans="1:5" x14ac:dyDescent="0.2">
      <c r="A64" t="s">
        <v>168</v>
      </c>
      <c r="B64" t="s">
        <v>169</v>
      </c>
      <c r="C64">
        <v>65</v>
      </c>
      <c r="D64" t="str">
        <f t="shared" si="0"/>
        <v>'Christmas Cheer' Gift Box       €65</v>
      </c>
      <c r="E64" t="s">
        <v>169</v>
      </c>
    </row>
    <row r="65" spans="1:5" x14ac:dyDescent="0.2">
      <c r="A65" t="s">
        <v>170</v>
      </c>
      <c r="B65" t="s">
        <v>171</v>
      </c>
      <c r="C65">
        <v>70</v>
      </c>
      <c r="D65" t="str">
        <f t="shared" si="0"/>
        <v>Christmas Day Essentials Gift Box       €70</v>
      </c>
      <c r="E65" t="s">
        <v>171</v>
      </c>
    </row>
    <row r="66" spans="1:5" x14ac:dyDescent="0.2">
      <c r="A66" t="s">
        <v>172</v>
      </c>
      <c r="B66" t="s">
        <v>173</v>
      </c>
      <c r="C66">
        <v>83</v>
      </c>
      <c r="D66" t="str">
        <f t="shared" si="0"/>
        <v>Christmas Day Essentials with Wine       €83</v>
      </c>
      <c r="E66" t="s">
        <v>173</v>
      </c>
    </row>
    <row r="67" spans="1:5" x14ac:dyDescent="0.2">
      <c r="A67" t="s">
        <v>174</v>
      </c>
      <c r="B67" t="s">
        <v>175</v>
      </c>
      <c r="C67">
        <v>35</v>
      </c>
      <c r="D67" t="str">
        <f t="shared" ref="D67:D130" si="1">A67&amp;"       €"&amp;C67</f>
        <v>Christmas Eve Red Wine Gift       €35</v>
      </c>
      <c r="E67" t="s">
        <v>175</v>
      </c>
    </row>
    <row r="68" spans="1:5" x14ac:dyDescent="0.2">
      <c r="A68" t="s">
        <v>176</v>
      </c>
      <c r="B68" t="s">
        <v>177</v>
      </c>
      <c r="C68">
        <v>35</v>
      </c>
      <c r="D68" t="str">
        <f t="shared" si="1"/>
        <v>Christmas Eve White Wine Gift       €35</v>
      </c>
      <c r="E68" t="s">
        <v>177</v>
      </c>
    </row>
    <row r="69" spans="1:5" x14ac:dyDescent="0.2">
      <c r="A69" t="s">
        <v>178</v>
      </c>
      <c r="B69" t="s">
        <v>179</v>
      </c>
      <c r="C69">
        <v>30</v>
      </c>
      <c r="D69" t="str">
        <f t="shared" si="1"/>
        <v>Christmas Goodie Gift Bag       €30</v>
      </c>
      <c r="E69" t="s">
        <v>179</v>
      </c>
    </row>
    <row r="70" spans="1:5" x14ac:dyDescent="0.2">
      <c r="A70" t="s">
        <v>180</v>
      </c>
      <c r="B70" t="s">
        <v>181</v>
      </c>
      <c r="C70">
        <v>15</v>
      </c>
      <c r="D70" t="str">
        <f t="shared" si="1"/>
        <v>Christmas Snowflake Gift       €15</v>
      </c>
      <c r="E70" t="s">
        <v>181</v>
      </c>
    </row>
    <row r="71" spans="1:5" x14ac:dyDescent="0.2">
      <c r="A71" t="s">
        <v>182</v>
      </c>
      <c r="B71" t="s">
        <v>183</v>
      </c>
      <c r="C71">
        <v>215</v>
      </c>
      <c r="D71" t="str">
        <f t="shared" si="1"/>
        <v>Christmas Tradition Gift Basket - UK Only - Shipping Included (82257)       €215</v>
      </c>
      <c r="E71" t="s">
        <v>183</v>
      </c>
    </row>
    <row r="72" spans="1:5" x14ac:dyDescent="0.2">
      <c r="A72" t="s">
        <v>184</v>
      </c>
      <c r="B72" t="s">
        <v>185</v>
      </c>
      <c r="C72">
        <v>29.5</v>
      </c>
      <c r="D72" t="str">
        <f t="shared" si="1"/>
        <v>Christmas Wine Wonderland - Red       €29,5</v>
      </c>
      <c r="E72" t="s">
        <v>185</v>
      </c>
    </row>
    <row r="73" spans="1:5" x14ac:dyDescent="0.2">
      <c r="A73" t="s">
        <v>186</v>
      </c>
      <c r="B73" t="s">
        <v>187</v>
      </c>
      <c r="C73">
        <v>29.5</v>
      </c>
      <c r="D73" t="str">
        <f t="shared" si="1"/>
        <v>Christmas Wine Wonderland - White       €29,5</v>
      </c>
      <c r="E73" t="s">
        <v>187</v>
      </c>
    </row>
    <row r="74" spans="1:5" x14ac:dyDescent="0.2">
      <c r="A74" t="s">
        <v>188</v>
      </c>
      <c r="B74" t="s">
        <v>189</v>
      </c>
      <c r="C74">
        <v>60.95</v>
      </c>
      <c r="D74" t="str">
        <f t="shared" si="1"/>
        <v>Classic Jameson Whiskey &amp; Irish Chocolate Gift       €60,95</v>
      </c>
      <c r="E74" t="s">
        <v>189</v>
      </c>
    </row>
    <row r="75" spans="1:5" x14ac:dyDescent="0.2">
      <c r="A75" t="s">
        <v>190</v>
      </c>
      <c r="B75" t="s">
        <v>191</v>
      </c>
      <c r="C75">
        <v>90</v>
      </c>
      <c r="D75" t="str">
        <f t="shared" si="1"/>
        <v>Classic Jameson Whiskey &amp; Irish Chocolate Gift -  UK Only - Shipping Included       €90</v>
      </c>
      <c r="E75" t="s">
        <v>191</v>
      </c>
    </row>
    <row r="76" spans="1:5" x14ac:dyDescent="0.2">
      <c r="A76" t="s">
        <v>192</v>
      </c>
      <c r="B76" t="s">
        <v>193</v>
      </c>
      <c r="C76">
        <v>138.75</v>
      </c>
      <c r="D76" t="str">
        <f t="shared" si="1"/>
        <v>Classic Picnic Basket for Four People       €138,75</v>
      </c>
      <c r="E76" t="s">
        <v>193</v>
      </c>
    </row>
    <row r="77" spans="1:5" x14ac:dyDescent="0.2">
      <c r="A77" t="s">
        <v>194</v>
      </c>
      <c r="B77" t="s">
        <v>195</v>
      </c>
      <c r="C77">
        <v>37.950000000000003</v>
      </c>
      <c r="D77" t="str">
        <f t="shared" si="1"/>
        <v>Contemporary Style Afternoon Tea Stand       €37,95</v>
      </c>
      <c r="E77" t="s">
        <v>195</v>
      </c>
    </row>
    <row r="78" spans="1:5" x14ac:dyDescent="0.2">
      <c r="A78" t="s">
        <v>196</v>
      </c>
      <c r="B78" t="s">
        <v>197</v>
      </c>
      <c r="C78">
        <v>25</v>
      </c>
      <c r="D78" t="str">
        <f t="shared" si="1"/>
        <v>Cosy Nights In Gift Bag       €25</v>
      </c>
      <c r="E78" t="s">
        <v>197</v>
      </c>
    </row>
    <row r="79" spans="1:5" x14ac:dyDescent="0.2">
      <c r="A79" t="s">
        <v>198</v>
      </c>
      <c r="B79" t="s">
        <v>199</v>
      </c>
      <c r="C79">
        <v>22.5</v>
      </c>
      <c r="D79" t="str">
        <f t="shared" si="1"/>
        <v>Daily Distractions Gift Box       €22,5</v>
      </c>
      <c r="E79" t="s">
        <v>199</v>
      </c>
    </row>
    <row r="80" spans="1:5" x14ac:dyDescent="0.2">
      <c r="A80" t="s">
        <v>200</v>
      </c>
      <c r="B80" t="s">
        <v>201</v>
      </c>
      <c r="C80">
        <v>55</v>
      </c>
      <c r="D80" t="str">
        <f t="shared" si="1"/>
        <v>Dartington Crystal Fortuna Footed Fruit or Dessert Bowl       €55</v>
      </c>
      <c r="E80" t="s">
        <v>201</v>
      </c>
    </row>
    <row r="81" spans="1:5" x14ac:dyDescent="0.2">
      <c r="A81" t="s">
        <v>202</v>
      </c>
      <c r="B81" t="s">
        <v>203</v>
      </c>
      <c r="C81">
        <v>120</v>
      </c>
      <c r="D81" t="str">
        <f t="shared" si="1"/>
        <v>Days Out Picnic Basket       €120</v>
      </c>
      <c r="E81" t="s">
        <v>203</v>
      </c>
    </row>
    <row r="82" spans="1:5" x14ac:dyDescent="0.2">
      <c r="A82" t="s">
        <v>204</v>
      </c>
      <c r="B82" t="s">
        <v>205</v>
      </c>
      <c r="C82">
        <v>20</v>
      </c>
      <c r="D82" t="str">
        <f t="shared" si="1"/>
        <v>Decorative Glass Serving Bowl Set       €20</v>
      </c>
      <c r="E82" t="s">
        <v>205</v>
      </c>
    </row>
    <row r="83" spans="1:5" x14ac:dyDescent="0.2">
      <c r="A83" t="s">
        <v>206</v>
      </c>
      <c r="B83" t="s">
        <v>207</v>
      </c>
      <c r="C83">
        <v>36.5</v>
      </c>
      <c r="D83" t="str">
        <f t="shared" si="1"/>
        <v>Decorative Ruby Red Glass Carafe       €36,5</v>
      </c>
      <c r="E83" t="s">
        <v>207</v>
      </c>
    </row>
    <row r="84" spans="1:5" x14ac:dyDescent="0.2">
      <c r="A84" t="s">
        <v>208</v>
      </c>
      <c r="B84" t="s">
        <v>209</v>
      </c>
      <c r="C84">
        <v>20</v>
      </c>
      <c r="D84" t="str">
        <f t="shared" si="1"/>
        <v>Dog Cookie Making Kit with Bone Shaped Cutter       €20</v>
      </c>
      <c r="E84" t="s">
        <v>209</v>
      </c>
    </row>
    <row r="85" spans="1:5" x14ac:dyDescent="0.2">
      <c r="A85" t="s">
        <v>210</v>
      </c>
      <c r="B85" t="s">
        <v>211</v>
      </c>
      <c r="C85">
        <v>29</v>
      </c>
      <c r="D85" t="str">
        <f t="shared" si="1"/>
        <v>Doggie Lovers Gift       €29</v>
      </c>
      <c r="E85" t="s">
        <v>211</v>
      </c>
    </row>
    <row r="86" spans="1:5" x14ac:dyDescent="0.2">
      <c r="A86" t="s">
        <v>212</v>
      </c>
      <c r="B86" t="s">
        <v>213</v>
      </c>
      <c r="C86">
        <v>280</v>
      </c>
      <c r="D86" t="str">
        <f t="shared" si="1"/>
        <v>Dom Perignon - Champagne Gift Box       €280</v>
      </c>
      <c r="E86" t="s">
        <v>213</v>
      </c>
    </row>
    <row r="87" spans="1:5" x14ac:dyDescent="0.2">
      <c r="A87" t="s">
        <v>214</v>
      </c>
      <c r="B87" t="s">
        <v>215</v>
      </c>
      <c r="C87">
        <v>5</v>
      </c>
      <c r="D87" t="str">
        <f t="shared" si="1"/>
        <v>Donate to Hope Foundation       €5</v>
      </c>
      <c r="E87" t="s">
        <v>215</v>
      </c>
    </row>
    <row r="88" spans="1:5" x14ac:dyDescent="0.2">
      <c r="A88" t="s">
        <v>214</v>
      </c>
      <c r="B88" t="s">
        <v>216</v>
      </c>
      <c r="C88">
        <v>10</v>
      </c>
      <c r="D88" t="str">
        <f t="shared" si="1"/>
        <v>Donate to Hope Foundation       €10</v>
      </c>
      <c r="E88" t="s">
        <v>216</v>
      </c>
    </row>
    <row r="89" spans="1:5" x14ac:dyDescent="0.2">
      <c r="A89" t="s">
        <v>217</v>
      </c>
      <c r="B89" t="s">
        <v>218</v>
      </c>
      <c r="C89">
        <v>39</v>
      </c>
      <c r="D89" t="str">
        <f t="shared" si="1"/>
        <v>Drumshanbo Gunpowder Gin Gift Set       €39</v>
      </c>
      <c r="E89" t="s">
        <v>218</v>
      </c>
    </row>
    <row r="90" spans="1:5" x14ac:dyDescent="0.2">
      <c r="A90" t="s">
        <v>219</v>
      </c>
      <c r="B90" t="s">
        <v>220</v>
      </c>
      <c r="C90">
        <v>49.95</v>
      </c>
      <c r="D90" t="str">
        <f t="shared" si="1"/>
        <v>Eau Lovely -The 7 Chakras Box of Positivity- Aromatherapy Candle Gift Set       €49,95</v>
      </c>
      <c r="E90" t="s">
        <v>220</v>
      </c>
    </row>
    <row r="91" spans="1:5" x14ac:dyDescent="0.2">
      <c r="A91" t="s">
        <v>221</v>
      </c>
      <c r="B91" t="s">
        <v>222</v>
      </c>
      <c r="C91">
        <v>14</v>
      </c>
      <c r="D91" t="str">
        <f t="shared" si="1"/>
        <v>Eco Bamboo Picnic Set       €14</v>
      </c>
      <c r="E91" t="s">
        <v>222</v>
      </c>
    </row>
    <row r="92" spans="1:5" x14ac:dyDescent="0.2">
      <c r="A92" t="s">
        <v>223</v>
      </c>
      <c r="B92" t="s">
        <v>224</v>
      </c>
      <c r="C92">
        <v>16</v>
      </c>
      <c r="D92" t="str">
        <f t="shared" si="1"/>
        <v>Eoin O'Connor Artist Cotton Apron       €16</v>
      </c>
      <c r="E92" t="s">
        <v>224</v>
      </c>
    </row>
    <row r="93" spans="1:5" x14ac:dyDescent="0.2">
      <c r="A93" t="s">
        <v>225</v>
      </c>
      <c r="B93" t="s">
        <v>226</v>
      </c>
      <c r="C93">
        <v>16</v>
      </c>
      <c r="D93" t="str">
        <f t="shared" si="1"/>
        <v>Eoin O'Connor Cafe Range Set of Three T-Towels Gift       €16</v>
      </c>
      <c r="E93" t="s">
        <v>226</v>
      </c>
    </row>
    <row r="94" spans="1:5" x14ac:dyDescent="0.2">
      <c r="A94" t="s">
        <v>227</v>
      </c>
      <c r="B94" t="s">
        <v>228</v>
      </c>
      <c r="C94">
        <v>25</v>
      </c>
      <c r="D94" t="str">
        <f t="shared" si="1"/>
        <v>Eoin O'Connor Metal Water Bottle - Frenchie       €25</v>
      </c>
      <c r="E94" t="s">
        <v>228</v>
      </c>
    </row>
    <row r="95" spans="1:5" x14ac:dyDescent="0.2">
      <c r="A95" t="s">
        <v>229</v>
      </c>
      <c r="B95" t="s">
        <v>230</v>
      </c>
      <c r="C95">
        <v>28</v>
      </c>
      <c r="D95" t="str">
        <f t="shared" si="1"/>
        <v>Eoin O'Connor Signature Kitchen Set       €28</v>
      </c>
      <c r="E95" t="s">
        <v>230</v>
      </c>
    </row>
    <row r="96" spans="1:5" x14ac:dyDescent="0.2">
      <c r="A96" t="s">
        <v>231</v>
      </c>
      <c r="B96" t="s">
        <v>232</v>
      </c>
      <c r="C96">
        <v>99</v>
      </c>
      <c r="D96" t="str">
        <f t="shared" si="1"/>
        <v>Escape to Sardinia Gin Gift       €99</v>
      </c>
      <c r="E96" t="s">
        <v>232</v>
      </c>
    </row>
    <row r="97" spans="1:5" x14ac:dyDescent="0.2">
      <c r="A97" t="s">
        <v>233</v>
      </c>
      <c r="B97" t="s">
        <v>234</v>
      </c>
      <c r="C97">
        <v>53</v>
      </c>
      <c r="D97" t="str">
        <f t="shared" si="1"/>
        <v>Evenings In Gift Set       €53</v>
      </c>
      <c r="E97" t="s">
        <v>234</v>
      </c>
    </row>
    <row r="98" spans="1:5" x14ac:dyDescent="0.2">
      <c r="A98" t="s">
        <v>235</v>
      </c>
      <c r="B98" t="s">
        <v>236</v>
      </c>
      <c r="C98">
        <v>67</v>
      </c>
      <c r="D98" t="str">
        <f t="shared" si="1"/>
        <v>Evenings In with Wine Gift Set       €67</v>
      </c>
      <c r="E98" t="s">
        <v>236</v>
      </c>
    </row>
    <row r="99" spans="1:5" x14ac:dyDescent="0.2">
      <c r="A99" t="s">
        <v>237</v>
      </c>
      <c r="B99" t="s">
        <v>238</v>
      </c>
      <c r="C99">
        <v>50</v>
      </c>
      <c r="D99" t="str">
        <f t="shared" si="1"/>
        <v>Everyone's Favourite Things Hamper       €50</v>
      </c>
      <c r="E99" t="s">
        <v>238</v>
      </c>
    </row>
    <row r="100" spans="1:5" x14ac:dyDescent="0.2">
      <c r="A100" t="s">
        <v>239</v>
      </c>
      <c r="B100" t="s">
        <v>240</v>
      </c>
      <c r="C100">
        <v>60</v>
      </c>
      <c r="D100" t="str">
        <f t="shared" si="1"/>
        <v>Family Wicker Picnic Basket - End of Summer Offer       €60</v>
      </c>
      <c r="E100" t="s">
        <v>240</v>
      </c>
    </row>
    <row r="101" spans="1:5" x14ac:dyDescent="0.2">
      <c r="A101" t="s">
        <v>241</v>
      </c>
      <c r="B101" t="s">
        <v>242</v>
      </c>
      <c r="C101">
        <v>53</v>
      </c>
      <c r="D101" t="str">
        <f t="shared" si="1"/>
        <v>Feeling Beautiful Pamper Gift       €53</v>
      </c>
      <c r="E101" t="s">
        <v>242</v>
      </c>
    </row>
    <row r="102" spans="1:5" x14ac:dyDescent="0.2">
      <c r="A102" t="s">
        <v>243</v>
      </c>
      <c r="B102" t="s">
        <v>244</v>
      </c>
      <c r="C102">
        <v>57</v>
      </c>
      <c r="D102" t="str">
        <f t="shared" si="1"/>
        <v>Feeling Good Gift Basket       €57</v>
      </c>
      <c r="E102" t="s">
        <v>244</v>
      </c>
    </row>
    <row r="103" spans="1:5" x14ac:dyDescent="0.2">
      <c r="A103" t="s">
        <v>245</v>
      </c>
      <c r="B103" t="s">
        <v>246</v>
      </c>
      <c r="C103">
        <v>145</v>
      </c>
      <c r="D103" t="str">
        <f t="shared" si="1"/>
        <v>Fercullen 18 year old Single Malt Irish Whiskey       €145</v>
      </c>
      <c r="E103" t="s">
        <v>246</v>
      </c>
    </row>
    <row r="104" spans="1:5" x14ac:dyDescent="0.2">
      <c r="A104" s="8" t="s">
        <v>247</v>
      </c>
      <c r="B104" s="8" t="s">
        <v>248</v>
      </c>
      <c r="C104" s="8">
        <v>52</v>
      </c>
      <c r="D104" t="str">
        <f t="shared" si="1"/>
        <v>First Steps Baby Gift With Prosecco       €52</v>
      </c>
      <c r="E104" s="8" t="s">
        <v>248</v>
      </c>
    </row>
    <row r="105" spans="1:5" x14ac:dyDescent="0.2">
      <c r="A105" s="8" t="s">
        <v>249</v>
      </c>
      <c r="B105" s="8" t="s">
        <v>250</v>
      </c>
      <c r="C105" s="8">
        <v>42</v>
      </c>
      <c r="D105" t="str">
        <f t="shared" si="1"/>
        <v>First Steps Baby Gift Without Wine       €42</v>
      </c>
      <c r="E105" s="8" t="s">
        <v>250</v>
      </c>
    </row>
    <row r="106" spans="1:5" x14ac:dyDescent="0.2">
      <c r="A106" s="8" t="s">
        <v>249</v>
      </c>
      <c r="B106" s="8" t="s">
        <v>251</v>
      </c>
      <c r="C106" s="8">
        <v>52</v>
      </c>
      <c r="D106" t="str">
        <f t="shared" si="1"/>
        <v>First Steps Baby Gift Without Wine       €52</v>
      </c>
      <c r="E106" s="8" t="s">
        <v>251</v>
      </c>
    </row>
    <row r="107" spans="1:5" x14ac:dyDescent="0.2">
      <c r="A107" t="s">
        <v>252</v>
      </c>
      <c r="B107" t="s">
        <v>253</v>
      </c>
      <c r="C107">
        <v>82</v>
      </c>
      <c r="D107" t="str">
        <f t="shared" si="1"/>
        <v>Fisherman's Creel Gourmet Basket       €82</v>
      </c>
      <c r="E107" t="s">
        <v>253</v>
      </c>
    </row>
    <row r="108" spans="1:5" x14ac:dyDescent="0.2">
      <c r="A108" t="s">
        <v>254</v>
      </c>
      <c r="B108" t="s">
        <v>255</v>
      </c>
      <c r="C108">
        <v>95</v>
      </c>
      <c r="D108" t="str">
        <f t="shared" si="1"/>
        <v>Forest Walk Picnic Basket for Four - End of Summer Sale       €95</v>
      </c>
      <c r="E108" t="s">
        <v>255</v>
      </c>
    </row>
    <row r="109" spans="1:5" x14ac:dyDescent="0.2">
      <c r="A109" t="s">
        <v>256</v>
      </c>
      <c r="B109" t="s">
        <v>257</v>
      </c>
      <c r="C109">
        <v>28</v>
      </c>
      <c r="D109" t="str">
        <f t="shared" si="1"/>
        <v>Forever in Bloom       €28</v>
      </c>
      <c r="E109" t="s">
        <v>257</v>
      </c>
    </row>
    <row r="110" spans="1:5" x14ac:dyDescent="0.2">
      <c r="A110" t="s">
        <v>258</v>
      </c>
      <c r="B110" t="s">
        <v>259</v>
      </c>
      <c r="C110">
        <v>39</v>
      </c>
      <c r="D110" t="str">
        <f t="shared" si="1"/>
        <v>Forever in Bloom - with Wine       €39</v>
      </c>
      <c r="E110" t="s">
        <v>259</v>
      </c>
    </row>
    <row r="111" spans="1:5" x14ac:dyDescent="0.2">
      <c r="A111" t="s">
        <v>260</v>
      </c>
      <c r="B111" t="s">
        <v>261</v>
      </c>
      <c r="C111">
        <v>92</v>
      </c>
      <c r="D111" t="str">
        <f t="shared" si="1"/>
        <v>Four Wines in Wicker - UK Only - Shipping Included (83444)       €92</v>
      </c>
      <c r="E111" t="s">
        <v>261</v>
      </c>
    </row>
    <row r="112" spans="1:5" x14ac:dyDescent="0.2">
      <c r="A112" t="s">
        <v>262</v>
      </c>
      <c r="B112" t="s">
        <v>263</v>
      </c>
      <c r="C112">
        <v>98</v>
      </c>
      <c r="D112" t="str">
        <f t="shared" si="1"/>
        <v>Fruit, Wine &amp; Chocolate Hamper       €98</v>
      </c>
      <c r="E112" t="s">
        <v>263</v>
      </c>
    </row>
    <row r="113" spans="1:5" x14ac:dyDescent="0.2">
      <c r="A113" t="s">
        <v>264</v>
      </c>
      <c r="B113" t="s">
        <v>265</v>
      </c>
      <c r="C113">
        <v>42</v>
      </c>
      <c r="D113" t="str">
        <f t="shared" si="1"/>
        <v>Fruits of Nature Lavender Tin Gift ( Hand &amp; Body Wash, Hand Cream, Foam Bath, Soap &amp; Flannel)       €42</v>
      </c>
      <c r="E113" t="s">
        <v>265</v>
      </c>
    </row>
    <row r="114" spans="1:5" x14ac:dyDescent="0.2">
      <c r="A114" t="s">
        <v>266</v>
      </c>
      <c r="B114" t="s">
        <v>267</v>
      </c>
      <c r="C114">
        <v>12.5</v>
      </c>
      <c r="D114" t="str">
        <f t="shared" si="1"/>
        <v>Galway Crystal Elegance Hi-Ball (Pair)       €12,5</v>
      </c>
      <c r="E114" t="s">
        <v>267</v>
      </c>
    </row>
    <row r="115" spans="1:5" x14ac:dyDescent="0.2">
      <c r="A115" t="s">
        <v>268</v>
      </c>
      <c r="B115" t="s">
        <v>269</v>
      </c>
      <c r="C115">
        <v>19.95</v>
      </c>
      <c r="D115" t="str">
        <f t="shared" si="1"/>
        <v>Galway Crystal Gin &amp; Tonic Glassesâ€“ Blue (Pair)       €19,95</v>
      </c>
      <c r="E115" t="s">
        <v>269</v>
      </c>
    </row>
    <row r="116" spans="1:5" x14ac:dyDescent="0.2">
      <c r="A116" t="s">
        <v>270</v>
      </c>
      <c r="B116" t="s">
        <v>271</v>
      </c>
      <c r="C116">
        <v>69.95</v>
      </c>
      <c r="D116" t="str">
        <f t="shared" si="1"/>
        <v>Galway Crystal Tall Carafe       €69,95</v>
      </c>
      <c r="E116" t="s">
        <v>271</v>
      </c>
    </row>
    <row r="117" spans="1:5" x14ac:dyDescent="0.2">
      <c r="A117" t="s">
        <v>272</v>
      </c>
      <c r="B117" t="s">
        <v>273</v>
      </c>
      <c r="C117">
        <v>22</v>
      </c>
      <c r="D117" t="str">
        <f t="shared" si="1"/>
        <v>Garden of Ireland Trio Soap in Gift Bag       €22</v>
      </c>
      <c r="E117" t="s">
        <v>273</v>
      </c>
    </row>
    <row r="118" spans="1:5" x14ac:dyDescent="0.2">
      <c r="A118" t="s">
        <v>274</v>
      </c>
      <c r="B118" t="s">
        <v>275</v>
      </c>
      <c r="C118">
        <v>51</v>
      </c>
      <c r="D118" t="str">
        <f t="shared" si="1"/>
        <v>Gender Neutral Baby Hamper       €51</v>
      </c>
      <c r="E118" t="s">
        <v>275</v>
      </c>
    </row>
    <row r="119" spans="1:5" x14ac:dyDescent="0.2">
      <c r="A119" t="s">
        <v>276</v>
      </c>
      <c r="B119" t="s">
        <v>277</v>
      </c>
      <c r="C119">
        <v>64</v>
      </c>
      <c r="D119" t="str">
        <f t="shared" si="1"/>
        <v>Gender Neutral Baby Hamper with Prosecco       €64</v>
      </c>
      <c r="E119" t="s">
        <v>277</v>
      </c>
    </row>
    <row r="120" spans="1:5" x14ac:dyDescent="0.2">
      <c r="A120" t="s">
        <v>278</v>
      </c>
      <c r="B120" t="s">
        <v>279</v>
      </c>
      <c r="C120">
        <v>69</v>
      </c>
      <c r="D120" t="str">
        <f t="shared" si="1"/>
        <v>Gentleman's Pamper Gift Box       €69</v>
      </c>
      <c r="E120" t="s">
        <v>279</v>
      </c>
    </row>
    <row r="121" spans="1:5" x14ac:dyDescent="0.2">
      <c r="A121" t="s">
        <v>280</v>
      </c>
      <c r="B121" t="s">
        <v>281</v>
      </c>
      <c r="C121">
        <v>177</v>
      </c>
      <c r="D121" t="str">
        <f t="shared" si="1"/>
        <v>Gift Basket of Indulgent Treats       €177</v>
      </c>
      <c r="E121" t="s">
        <v>281</v>
      </c>
    </row>
    <row r="122" spans="1:5" x14ac:dyDescent="0.2">
      <c r="A122" t="s">
        <v>282</v>
      </c>
      <c r="B122" t="s">
        <v>283</v>
      </c>
      <c r="C122">
        <v>235</v>
      </c>
      <c r="D122" t="str">
        <f t="shared" si="1"/>
        <v>Gift Basket of Indulgent Treats  - UK Delivery Included       €235</v>
      </c>
      <c r="E122" t="s">
        <v>283</v>
      </c>
    </row>
    <row r="123" spans="1:5" x14ac:dyDescent="0.2">
      <c r="A123" t="s">
        <v>284</v>
      </c>
      <c r="B123" t="s">
        <v>285</v>
      </c>
      <c r="C123">
        <v>30</v>
      </c>
      <c r="D123" t="str">
        <f t="shared" si="1"/>
        <v>Gift Box of Irish Cheeses       €30</v>
      </c>
      <c r="E123" t="s">
        <v>285</v>
      </c>
    </row>
    <row r="124" spans="1:5" x14ac:dyDescent="0.2">
      <c r="A124" t="s">
        <v>286</v>
      </c>
      <c r="B124" t="s">
        <v>287</v>
      </c>
      <c r="C124">
        <v>18.5</v>
      </c>
      <c r="D124" t="str">
        <f t="shared" si="1"/>
        <v>Gift Box of Love Hearts       €18,5</v>
      </c>
      <c r="E124" t="s">
        <v>287</v>
      </c>
    </row>
    <row r="125" spans="1:5" x14ac:dyDescent="0.2">
      <c r="A125" t="s">
        <v>288</v>
      </c>
      <c r="B125" t="s">
        <v>289</v>
      </c>
      <c r="C125">
        <v>72</v>
      </c>
      <c r="D125" t="str">
        <f t="shared" si="1"/>
        <v>Gluten Free Gift Hamper       €72</v>
      </c>
      <c r="E125" t="s">
        <v>289</v>
      </c>
    </row>
    <row r="126" spans="1:5" x14ac:dyDescent="0.2">
      <c r="A126" t="s">
        <v>290</v>
      </c>
      <c r="B126" t="s">
        <v>291</v>
      </c>
      <c r="C126">
        <v>20</v>
      </c>
      <c r="D126" t="str">
        <f t="shared" si="1"/>
        <v>Goodie Gift Bag       €20</v>
      </c>
      <c r="E126" t="s">
        <v>291</v>
      </c>
    </row>
    <row r="127" spans="1:5" x14ac:dyDescent="0.2">
      <c r="A127" t="s">
        <v>292</v>
      </c>
      <c r="B127" t="s">
        <v>293</v>
      </c>
      <c r="C127">
        <v>27.95</v>
      </c>
      <c r="D127" t="str">
        <f t="shared" si="1"/>
        <v>Gorditas 12 Pack Alfajores  Handmade Irish Alfajor Gift with Dulce de Leche       €27,95</v>
      </c>
      <c r="E127" t="s">
        <v>293</v>
      </c>
    </row>
    <row r="128" spans="1:5" x14ac:dyDescent="0.2">
      <c r="A128" t="s">
        <v>294</v>
      </c>
      <c r="B128" t="s">
        <v>295</v>
      </c>
      <c r="C128">
        <v>43</v>
      </c>
      <c r="D128" t="str">
        <f t="shared" si="1"/>
        <v>Grace O'Malley Maritime Cask Irish Whiskey       €43</v>
      </c>
      <c r="E128" t="s">
        <v>295</v>
      </c>
    </row>
    <row r="129" spans="1:5" x14ac:dyDescent="0.2">
      <c r="A129" t="s">
        <v>296</v>
      </c>
      <c r="B129" t="s">
        <v>297</v>
      </c>
      <c r="C129">
        <v>40</v>
      </c>
      <c r="D129" t="str">
        <f t="shared" si="1"/>
        <v>Granuaile Irish Gin 70cl       €40</v>
      </c>
      <c r="E129" t="s">
        <v>297</v>
      </c>
    </row>
    <row r="130" spans="1:5" x14ac:dyDescent="0.2">
      <c r="A130" t="s">
        <v>298</v>
      </c>
      <c r="B130" t="s">
        <v>299</v>
      </c>
      <c r="C130">
        <v>45</v>
      </c>
      <c r="D130" t="str">
        <f t="shared" si="1"/>
        <v>Green Angel Pure &amp; Organic Body Gift Set       €45</v>
      </c>
      <c r="E130" t="s">
        <v>299</v>
      </c>
    </row>
    <row r="131" spans="1:5" x14ac:dyDescent="0.2">
      <c r="A131" t="s">
        <v>300</v>
      </c>
      <c r="B131" t="s">
        <v>301</v>
      </c>
      <c r="C131">
        <v>69</v>
      </c>
      <c r="D131" t="str">
        <f t="shared" ref="D131:D194" si="2">A131&amp;"       €"&amp;C131</f>
        <v>Green Spot Single Pot Still Irish Whiskey       €69</v>
      </c>
      <c r="E131" t="s">
        <v>301</v>
      </c>
    </row>
    <row r="132" spans="1:5" x14ac:dyDescent="0.2">
      <c r="A132" t="s">
        <v>302</v>
      </c>
      <c r="C132">
        <v>30</v>
      </c>
      <c r="D132" t="str">
        <f t="shared" si="2"/>
        <v>Hampers &amp; Co Gift Card       €30</v>
      </c>
    </row>
    <row r="133" spans="1:5" x14ac:dyDescent="0.2">
      <c r="A133" t="s">
        <v>303</v>
      </c>
      <c r="B133" t="s">
        <v>304</v>
      </c>
      <c r="C133">
        <v>32</v>
      </c>
      <c r="D133" t="str">
        <f t="shared" si="2"/>
        <v>Handmade Soap Company Reed Diffuser - Lemongrass &amp; Cedar Wood       €32</v>
      </c>
      <c r="E133" t="s">
        <v>304</v>
      </c>
    </row>
    <row r="134" spans="1:5" x14ac:dyDescent="0.2">
      <c r="A134" t="s">
        <v>305</v>
      </c>
      <c r="B134" t="s">
        <v>306</v>
      </c>
      <c r="C134">
        <v>43</v>
      </c>
      <c r="D134" t="str">
        <f t="shared" si="2"/>
        <v>Happy Birthday Gift       €43</v>
      </c>
      <c r="E134" t="s">
        <v>306</v>
      </c>
    </row>
    <row r="135" spans="1:5" x14ac:dyDescent="0.2">
      <c r="A135" t="s">
        <v>307</v>
      </c>
      <c r="B135" t="s">
        <v>308</v>
      </c>
      <c r="C135">
        <v>49</v>
      </c>
      <c r="D135" t="str">
        <f t="shared" si="2"/>
        <v>Happy Birthday Gift for Her       €49</v>
      </c>
      <c r="E135" t="s">
        <v>308</v>
      </c>
    </row>
    <row r="136" spans="1:5" x14ac:dyDescent="0.2">
      <c r="A136" t="s">
        <v>309</v>
      </c>
      <c r="B136" t="s">
        <v>310</v>
      </c>
      <c r="C136">
        <v>48</v>
      </c>
      <c r="D136" t="str">
        <f t="shared" si="2"/>
        <v>Happy Birthday Gift for Him       €48</v>
      </c>
      <c r="E136" t="s">
        <v>310</v>
      </c>
    </row>
    <row r="137" spans="1:5" x14ac:dyDescent="0.2">
      <c r="A137" t="s">
        <v>311</v>
      </c>
      <c r="B137" t="s">
        <v>312</v>
      </c>
      <c r="C137">
        <v>55</v>
      </c>
      <c r="D137" t="str">
        <f t="shared" si="2"/>
        <v>Happy Birthday Gift with Prosecco       €55</v>
      </c>
      <c r="E137" t="s">
        <v>312</v>
      </c>
    </row>
    <row r="138" spans="1:5" x14ac:dyDescent="0.2">
      <c r="A138" t="s">
        <v>313</v>
      </c>
      <c r="B138" t="s">
        <v>314</v>
      </c>
      <c r="C138">
        <v>39</v>
      </c>
      <c r="D138" t="str">
        <f t="shared" si="2"/>
        <v>Happy Easter Hamper       €39</v>
      </c>
      <c r="E138" t="s">
        <v>314</v>
      </c>
    </row>
    <row r="139" spans="1:5" x14ac:dyDescent="0.2">
      <c r="A139" t="s">
        <v>315</v>
      </c>
      <c r="B139" t="s">
        <v>316</v>
      </c>
      <c r="C139">
        <v>39.950000000000003</v>
      </c>
      <c r="D139" t="str">
        <f t="shared" si="2"/>
        <v>Herb Dublin Rhubarb &amp; Fresh Garden Mint Gift Set       €39,95</v>
      </c>
      <c r="E139" t="s">
        <v>316</v>
      </c>
    </row>
    <row r="140" spans="1:5" x14ac:dyDescent="0.2">
      <c r="A140" t="s">
        <v>317</v>
      </c>
      <c r="B140" t="s">
        <v>318</v>
      </c>
      <c r="C140">
        <v>45</v>
      </c>
      <c r="D140" t="str">
        <f t="shared" si="2"/>
        <v>Horizon Gold Dipped Wine Glasses       €45</v>
      </c>
      <c r="E140" t="s">
        <v>318</v>
      </c>
    </row>
    <row r="141" spans="1:5" x14ac:dyDescent="0.2">
      <c r="A141" t="s">
        <v>319</v>
      </c>
      <c r="B141" t="s">
        <v>320</v>
      </c>
      <c r="C141">
        <v>16.95</v>
      </c>
      <c r="D141" t="str">
        <f t="shared" si="2"/>
        <v>Hugs &amp; Kisses Wooden Memories Keepsake Box       €16,95</v>
      </c>
      <c r="E141" t="s">
        <v>320</v>
      </c>
    </row>
    <row r="142" spans="1:5" x14ac:dyDescent="0.2">
      <c r="A142" t="s">
        <v>321</v>
      </c>
      <c r="B142" t="s">
        <v>322</v>
      </c>
      <c r="C142">
        <v>38</v>
      </c>
      <c r="D142" t="str">
        <f t="shared" si="2"/>
        <v>Irish Beer Crate       €38</v>
      </c>
      <c r="E142" t="s">
        <v>322</v>
      </c>
    </row>
    <row r="143" spans="1:5" x14ac:dyDescent="0.2">
      <c r="A143" t="s">
        <v>323</v>
      </c>
      <c r="B143" t="s">
        <v>324</v>
      </c>
      <c r="C143">
        <v>65</v>
      </c>
      <c r="D143" t="str">
        <f t="shared" si="2"/>
        <v>Irish Brews &amp; Bites Gift Crate       €65</v>
      </c>
      <c r="E143" t="s">
        <v>324</v>
      </c>
    </row>
    <row r="144" spans="1:5" x14ac:dyDescent="0.2">
      <c r="A144" t="s">
        <v>325</v>
      </c>
      <c r="B144" t="s">
        <v>326</v>
      </c>
      <c r="C144">
        <v>63</v>
      </c>
      <c r="D144" t="str">
        <f t="shared" si="2"/>
        <v>Irish Farmers Market Gift Bag       €63</v>
      </c>
      <c r="E144" t="s">
        <v>326</v>
      </c>
    </row>
    <row r="145" spans="1:5" x14ac:dyDescent="0.2">
      <c r="A145" t="s">
        <v>327</v>
      </c>
      <c r="B145" t="s">
        <v>328</v>
      </c>
      <c r="C145">
        <v>160</v>
      </c>
      <c r="D145" t="str">
        <f t="shared" si="2"/>
        <v>Irish Gin &amp; Tonic Gift Box       €160</v>
      </c>
      <c r="E145" t="s">
        <v>328</v>
      </c>
    </row>
    <row r="146" spans="1:5" x14ac:dyDescent="0.2">
      <c r="A146" t="s">
        <v>329</v>
      </c>
      <c r="B146" t="s">
        <v>330</v>
      </c>
      <c r="C146">
        <v>98</v>
      </c>
      <c r="D146" t="str">
        <f t="shared" si="2"/>
        <v>Irish Smoked Salmon &amp; Champagne Gift       €98</v>
      </c>
      <c r="E146" t="s">
        <v>330</v>
      </c>
    </row>
    <row r="147" spans="1:5" x14ac:dyDescent="0.2">
      <c r="A147" t="s">
        <v>331</v>
      </c>
      <c r="C147">
        <v>0.01</v>
      </c>
      <c r="D147" t="str">
        <f t="shared" si="2"/>
        <v>Item Customizations       €0,01</v>
      </c>
    </row>
    <row r="148" spans="1:5" x14ac:dyDescent="0.2">
      <c r="A148" t="s">
        <v>332</v>
      </c>
      <c r="B148" t="s">
        <v>333</v>
      </c>
      <c r="C148">
        <v>55</v>
      </c>
      <c r="D148" t="str">
        <f t="shared" si="2"/>
        <v>It's a Boy! Baby Hamper       €55</v>
      </c>
      <c r="E148" t="s">
        <v>333</v>
      </c>
    </row>
    <row r="149" spans="1:5" x14ac:dyDescent="0.2">
      <c r="A149" t="s">
        <v>334</v>
      </c>
      <c r="B149" t="s">
        <v>335</v>
      </c>
      <c r="C149">
        <v>68</v>
      </c>
      <c r="D149" t="str">
        <f t="shared" si="2"/>
        <v>Its a Boy! Baby Hamper with Prosecco       €68</v>
      </c>
      <c r="E149" t="s">
        <v>335</v>
      </c>
    </row>
    <row r="150" spans="1:5" x14ac:dyDescent="0.2">
      <c r="A150" t="s">
        <v>336</v>
      </c>
      <c r="B150" t="s">
        <v>337</v>
      </c>
      <c r="C150">
        <v>55</v>
      </c>
      <c r="D150" t="str">
        <f t="shared" si="2"/>
        <v>It's a Girl! Baby Hamper       €55</v>
      </c>
      <c r="E150" t="s">
        <v>337</v>
      </c>
    </row>
    <row r="151" spans="1:5" x14ac:dyDescent="0.2">
      <c r="A151" t="s">
        <v>338</v>
      </c>
      <c r="B151" t="s">
        <v>339</v>
      </c>
      <c r="C151">
        <v>68</v>
      </c>
      <c r="D151" t="str">
        <f t="shared" si="2"/>
        <v>It's a Girl! Baby Hamper With Prosecco       €68</v>
      </c>
      <c r="E151" t="s">
        <v>339</v>
      </c>
    </row>
    <row r="152" spans="1:5" x14ac:dyDescent="0.2">
      <c r="A152" t="s">
        <v>340</v>
      </c>
      <c r="B152" t="s">
        <v>341</v>
      </c>
      <c r="C152">
        <v>50</v>
      </c>
      <c r="D152" t="str">
        <f t="shared" si="2"/>
        <v>Jane Darcy Tranquillity Gift Set       €50</v>
      </c>
      <c r="E152" t="s">
        <v>341</v>
      </c>
    </row>
    <row r="153" spans="1:5" x14ac:dyDescent="0.2">
      <c r="A153" t="s">
        <v>342</v>
      </c>
      <c r="B153" t="s">
        <v>343</v>
      </c>
      <c r="C153">
        <v>34</v>
      </c>
      <c r="D153" t="str">
        <f t="shared" si="2"/>
        <v>Jelly Cat Cordy Elephant Activity Toy       €34</v>
      </c>
      <c r="E153" t="s">
        <v>343</v>
      </c>
    </row>
    <row r="154" spans="1:5" x14ac:dyDescent="0.2">
      <c r="A154" t="s">
        <v>344</v>
      </c>
      <c r="B154" t="s">
        <v>345</v>
      </c>
      <c r="C154">
        <v>28</v>
      </c>
      <c r="D154" t="str">
        <f t="shared" si="2"/>
        <v>Jelly Cat Fuddlewuddle Baby Gift       €28</v>
      </c>
      <c r="E154" t="s">
        <v>345</v>
      </c>
    </row>
    <row r="155" spans="1:5" x14ac:dyDescent="0.2">
      <c r="A155" t="s">
        <v>346</v>
      </c>
      <c r="B155" t="s">
        <v>347</v>
      </c>
      <c r="C155">
        <v>29</v>
      </c>
      <c r="D155" t="str">
        <f t="shared" si="2"/>
        <v>Jellycat Beatnik Buddy Sausage Dog       €29</v>
      </c>
      <c r="E155" t="s">
        <v>347</v>
      </c>
    </row>
    <row r="156" spans="1:5" x14ac:dyDescent="0.2">
      <c r="A156" t="s">
        <v>348</v>
      </c>
      <c r="B156" t="s">
        <v>349</v>
      </c>
      <c r="C156">
        <v>55</v>
      </c>
      <c r="D156" t="str">
        <f t="shared" si="2"/>
        <v>Jingle Bells Christmas Hamper       €55</v>
      </c>
      <c r="E156" t="s">
        <v>349</v>
      </c>
    </row>
    <row r="157" spans="1:5" x14ac:dyDescent="0.2">
      <c r="A157" t="s">
        <v>350</v>
      </c>
      <c r="B157" t="s">
        <v>351</v>
      </c>
      <c r="C157">
        <v>45</v>
      </c>
      <c r="D157" t="str">
        <f t="shared" si="2"/>
        <v>Jingle Bells non Alcoholic Christmas Hamper       €45</v>
      </c>
      <c r="E157" t="s">
        <v>351</v>
      </c>
    </row>
    <row r="158" spans="1:5" x14ac:dyDescent="0.2">
      <c r="A158" t="s">
        <v>352</v>
      </c>
      <c r="B158" t="s">
        <v>353</v>
      </c>
      <c r="C158">
        <v>33.950000000000003</v>
      </c>
      <c r="D158" t="str">
        <f t="shared" si="2"/>
        <v>Julie Clarke, Calmante - Jasmine &amp; Lime Blossom Fine Porcelain 150ml Reed Diffuser       €33,95</v>
      </c>
      <c r="E158" t="s">
        <v>353</v>
      </c>
    </row>
    <row r="159" spans="1:5" x14ac:dyDescent="0.2">
      <c r="A159" t="s">
        <v>354</v>
      </c>
      <c r="B159" t="s">
        <v>355</v>
      </c>
      <c r="C159">
        <v>40</v>
      </c>
      <c r="D159" t="str">
        <f t="shared" si="2"/>
        <v>Julie Dillon Baby Knitwear - Green Sheep Merino Wool cardigan       €40</v>
      </c>
      <c r="E159" t="s">
        <v>355</v>
      </c>
    </row>
    <row r="160" spans="1:5" x14ac:dyDescent="0.2">
      <c r="A160" t="s">
        <v>356</v>
      </c>
      <c r="B160" t="s">
        <v>357</v>
      </c>
      <c r="C160">
        <v>40</v>
      </c>
      <c r="D160" t="str">
        <f t="shared" si="2"/>
        <v>Julie Dillon Baby Knitwear - Sea Blue Rainbow Sheep Aran Wool Cardigan       €40</v>
      </c>
      <c r="E160" t="s">
        <v>357</v>
      </c>
    </row>
    <row r="161" spans="1:5" x14ac:dyDescent="0.2">
      <c r="A161" t="s">
        <v>358</v>
      </c>
      <c r="B161" t="s">
        <v>359</v>
      </c>
      <c r="C161">
        <v>50</v>
      </c>
      <c r="D161" t="str">
        <f t="shared" si="2"/>
        <v>Just Say Cheese - UK Only - Shipping Included -(83417) AVAILABLE FROM 20th NOVEMBER 2025       €50</v>
      </c>
      <c r="E161" t="s">
        <v>359</v>
      </c>
    </row>
    <row r="162" spans="1:5" x14ac:dyDescent="0.2">
      <c r="A162" t="s">
        <v>360</v>
      </c>
      <c r="B162" t="s">
        <v>361</v>
      </c>
      <c r="C162">
        <v>55</v>
      </c>
      <c r="D162" t="str">
        <f t="shared" si="2"/>
        <v>Just Slate Large "Good Food is for Sharing" Slate Serving Tray       €55</v>
      </c>
      <c r="E162" t="s">
        <v>361</v>
      </c>
    </row>
    <row r="163" spans="1:5" x14ac:dyDescent="0.2">
      <c r="A163" t="s">
        <v>362</v>
      </c>
      <c r="B163" t="s">
        <v>363</v>
      </c>
      <c r="C163">
        <v>26</v>
      </c>
      <c r="D163" t="str">
        <f t="shared" si="2"/>
        <v>Just Slate Pheasant Engraved Leather Wrapped Hipflask       €26</v>
      </c>
      <c r="E163" t="s">
        <v>363</v>
      </c>
    </row>
    <row r="164" spans="1:5" x14ac:dyDescent="0.2">
      <c r="A164" t="s">
        <v>364</v>
      </c>
      <c r="B164" t="s">
        <v>365</v>
      </c>
      <c r="C164">
        <v>40</v>
      </c>
      <c r="D164" t="str">
        <f t="shared" si="2"/>
        <v>Just Slate Set of 4 Gin Tonic Stemless Glasses       €40</v>
      </c>
      <c r="E164" t="s">
        <v>365</v>
      </c>
    </row>
    <row r="165" spans="1:5" x14ac:dyDescent="0.2">
      <c r="A165" t="s">
        <v>366</v>
      </c>
      <c r="B165" t="s">
        <v>367</v>
      </c>
      <c r="C165">
        <v>47</v>
      </c>
      <c r="D165" t="str">
        <f t="shared" si="2"/>
        <v>Kitchen Gardener's Gift Basket       €47</v>
      </c>
      <c r="E165" t="s">
        <v>367</v>
      </c>
    </row>
    <row r="166" spans="1:5" x14ac:dyDescent="0.2">
      <c r="A166" t="s">
        <v>368</v>
      </c>
      <c r="B166" t="s">
        <v>369</v>
      </c>
      <c r="C166">
        <v>110</v>
      </c>
      <c r="D166" t="str">
        <f t="shared" si="2"/>
        <v>Ladies Luxuries Gift Box       €110</v>
      </c>
      <c r="E166" t="s">
        <v>369</v>
      </c>
    </row>
    <row r="167" spans="1:5" x14ac:dyDescent="0.2">
      <c r="A167" t="s">
        <v>370</v>
      </c>
      <c r="B167" t="s">
        <v>371</v>
      </c>
      <c r="C167">
        <v>80</v>
      </c>
      <c r="D167" t="str">
        <f t="shared" si="2"/>
        <v>Ladies Prosecco &amp; Pamper Hamper       €80</v>
      </c>
      <c r="E167" t="s">
        <v>371</v>
      </c>
    </row>
    <row r="168" spans="1:5" x14ac:dyDescent="0.2">
      <c r="A168" t="s">
        <v>372</v>
      </c>
      <c r="B168" t="s">
        <v>373</v>
      </c>
      <c r="C168">
        <v>110</v>
      </c>
      <c r="D168" t="str">
        <f t="shared" si="2"/>
        <v>Ladies Prosecco &amp; Pamper Hamper - UK Delivery Included       €110</v>
      </c>
      <c r="E168" t="s">
        <v>373</v>
      </c>
    </row>
    <row r="169" spans="1:5" x14ac:dyDescent="0.2">
      <c r="A169" t="s">
        <v>374</v>
      </c>
      <c r="B169" t="s">
        <v>375</v>
      </c>
      <c r="C169">
        <v>98</v>
      </c>
      <c r="D169" t="str">
        <f t="shared" si="2"/>
        <v>Late Late Toy Show Hamper       €98</v>
      </c>
      <c r="E169" t="s">
        <v>375</v>
      </c>
    </row>
    <row r="170" spans="1:5" x14ac:dyDescent="0.2">
      <c r="A170" t="s">
        <v>376</v>
      </c>
      <c r="B170" t="s">
        <v>377</v>
      </c>
      <c r="C170">
        <v>65</v>
      </c>
      <c r="D170" t="str">
        <f t="shared" si="2"/>
        <v>Let's Celebrate Easter Hamper       €65</v>
      </c>
      <c r="E170" t="s">
        <v>377</v>
      </c>
    </row>
    <row r="171" spans="1:5" x14ac:dyDescent="0.2">
      <c r="A171" t="s">
        <v>378</v>
      </c>
      <c r="B171" t="s">
        <v>379</v>
      </c>
      <c r="C171">
        <v>34</v>
      </c>
      <c r="D171" t="str">
        <f t="shared" si="2"/>
        <v>Let's Do Lunch       €34</v>
      </c>
      <c r="E171" t="s">
        <v>379</v>
      </c>
    </row>
    <row r="172" spans="1:5" x14ac:dyDescent="0.2">
      <c r="A172" t="s">
        <v>380</v>
      </c>
      <c r="B172" t="s">
        <v>381</v>
      </c>
      <c r="C172">
        <v>52</v>
      </c>
      <c r="D172" t="str">
        <f t="shared" si="2"/>
        <v>Life's Little Luxuries Gift Basket       €52</v>
      </c>
      <c r="E172" t="s">
        <v>381</v>
      </c>
    </row>
    <row r="173" spans="1:5" x14ac:dyDescent="0.2">
      <c r="A173" t="s">
        <v>382</v>
      </c>
      <c r="B173" t="s">
        <v>383</v>
      </c>
      <c r="C173">
        <v>58</v>
      </c>
      <c r="D173" t="str">
        <f t="shared" si="2"/>
        <v>Little Gift Basket of Sunshine       €58</v>
      </c>
      <c r="E173" t="s">
        <v>383</v>
      </c>
    </row>
    <row r="174" spans="1:5" x14ac:dyDescent="0.2">
      <c r="A174" t="s">
        <v>384</v>
      </c>
      <c r="B174" t="s">
        <v>385</v>
      </c>
      <c r="C174">
        <v>37</v>
      </c>
      <c r="D174" t="str">
        <f t="shared" si="2"/>
        <v>Love from Santa       €37</v>
      </c>
      <c r="E174" t="s">
        <v>385</v>
      </c>
    </row>
    <row r="175" spans="1:5" x14ac:dyDescent="0.2">
      <c r="A175" t="s">
        <v>386</v>
      </c>
      <c r="B175" t="s">
        <v>387</v>
      </c>
      <c r="C175">
        <v>40</v>
      </c>
      <c r="D175" t="str">
        <f t="shared" si="2"/>
        <v>Luxury Aroma Gift Box       €40</v>
      </c>
      <c r="E175" t="s">
        <v>387</v>
      </c>
    </row>
    <row r="176" spans="1:5" x14ac:dyDescent="0.2">
      <c r="A176" t="s">
        <v>388</v>
      </c>
      <c r="B176" t="s">
        <v>389</v>
      </c>
      <c r="C176">
        <v>49</v>
      </c>
      <c r="D176" t="str">
        <f t="shared" si="2"/>
        <v>Luxury Aroma Gift Box with Wine       €49</v>
      </c>
      <c r="E176" t="s">
        <v>389</v>
      </c>
    </row>
    <row r="177" spans="1:5" x14ac:dyDescent="0.2">
      <c r="A177" t="s">
        <v>390</v>
      </c>
      <c r="B177" t="s">
        <v>391</v>
      </c>
      <c r="C177">
        <v>110</v>
      </c>
      <c r="D177" t="str">
        <f t="shared" si="2"/>
        <v>Magic of Christmas - UK Only - Shipping Included (82239)       €110</v>
      </c>
      <c r="E177" t="s">
        <v>391</v>
      </c>
    </row>
    <row r="178" spans="1:5" x14ac:dyDescent="0.2">
      <c r="A178" t="s">
        <v>392</v>
      </c>
      <c r="B178" t="s">
        <v>393</v>
      </c>
      <c r="C178">
        <v>150</v>
      </c>
      <c r="D178" t="str">
        <f t="shared" si="2"/>
        <v>Mary Berry's Signature Collection 16 Piece Dinner Set       €150</v>
      </c>
      <c r="E178" t="s">
        <v>393</v>
      </c>
    </row>
    <row r="179" spans="1:5" x14ac:dyDescent="0.2">
      <c r="A179" t="s">
        <v>394</v>
      </c>
      <c r="B179" t="s">
        <v>395</v>
      </c>
      <c r="C179">
        <v>35</v>
      </c>
      <c r="D179" t="str">
        <f t="shared" si="2"/>
        <v>MAX BENJAMIN MIMOSA &amp; SWEET AMBER LUXURY DIFFUSER       €35</v>
      </c>
      <c r="E179" t="s">
        <v>395</v>
      </c>
    </row>
    <row r="180" spans="1:5" x14ac:dyDescent="0.2">
      <c r="A180" t="s">
        <v>396</v>
      </c>
      <c r="B180" t="s">
        <v>397</v>
      </c>
      <c r="C180">
        <v>32.950000000000003</v>
      </c>
      <c r="D180" t="str">
        <f t="shared" si="2"/>
        <v>Merry Christmas Gift Box       €32,95</v>
      </c>
      <c r="E180" t="s">
        <v>397</v>
      </c>
    </row>
    <row r="181" spans="1:5" x14ac:dyDescent="0.2">
      <c r="A181" t="s">
        <v>398</v>
      </c>
      <c r="B181" t="s">
        <v>399</v>
      </c>
      <c r="C181">
        <v>25</v>
      </c>
      <c r="D181" t="str">
        <f t="shared" si="2"/>
        <v>Merry Moments Gift Set       €25</v>
      </c>
      <c r="E181" t="s">
        <v>399</v>
      </c>
    </row>
    <row r="182" spans="1:5" x14ac:dyDescent="0.2">
      <c r="A182" t="s">
        <v>400</v>
      </c>
      <c r="B182" t="s">
        <v>401</v>
      </c>
      <c r="C182">
        <v>255</v>
      </c>
      <c r="D182" t="str">
        <f t="shared" si="2"/>
        <v>Midleton Very Rare 2024 - Irish Whiskey       €255</v>
      </c>
      <c r="E182" t="s">
        <v>401</v>
      </c>
    </row>
    <row r="183" spans="1:5" x14ac:dyDescent="0.2">
      <c r="A183" t="s">
        <v>402</v>
      </c>
      <c r="B183" t="s">
        <v>403</v>
      </c>
      <c r="C183">
        <v>53</v>
      </c>
      <c r="D183" t="str">
        <f t="shared" si="2"/>
        <v>Midnight Magic Gift Box       €53</v>
      </c>
      <c r="E183" t="s">
        <v>403</v>
      </c>
    </row>
    <row r="184" spans="1:5" x14ac:dyDescent="0.2">
      <c r="A184" t="s">
        <v>404</v>
      </c>
      <c r="B184" t="s">
        <v>405</v>
      </c>
      <c r="C184">
        <v>65</v>
      </c>
      <c r="D184" t="str">
        <f t="shared" si="2"/>
        <v>Midnight Magic Gift Box with Wine       €65</v>
      </c>
      <c r="E184" t="s">
        <v>405</v>
      </c>
    </row>
    <row r="185" spans="1:5" x14ac:dyDescent="0.2">
      <c r="A185" t="s">
        <v>406</v>
      </c>
      <c r="B185" t="s">
        <v>407</v>
      </c>
      <c r="C185">
        <v>69.95</v>
      </c>
      <c r="D185" t="str">
        <f t="shared" si="2"/>
        <v>Movie Nights In Hamper       €69,95</v>
      </c>
      <c r="E185" t="s">
        <v>407</v>
      </c>
    </row>
    <row r="186" spans="1:5" x14ac:dyDescent="0.2">
      <c r="A186" t="s">
        <v>408</v>
      </c>
      <c r="B186" t="s">
        <v>409</v>
      </c>
      <c r="C186">
        <v>16</v>
      </c>
      <c r="D186" t="str">
        <f t="shared" si="2"/>
        <v>Mulling Spices Assortment Gift Pack       €16</v>
      </c>
      <c r="E186" t="s">
        <v>409</v>
      </c>
    </row>
    <row r="187" spans="1:5" x14ac:dyDescent="0.2">
      <c r="A187" t="s">
        <v>410</v>
      </c>
      <c r="B187" t="s">
        <v>411</v>
      </c>
      <c r="C187">
        <v>42</v>
      </c>
      <c r="D187" t="str">
        <f t="shared" si="2"/>
        <v>Nautical Bathroom Essentials Gift Set       €42</v>
      </c>
      <c r="E187" t="s">
        <v>411</v>
      </c>
    </row>
    <row r="188" spans="1:5" x14ac:dyDescent="0.2">
      <c r="A188" t="s">
        <v>412</v>
      </c>
      <c r="B188" t="s">
        <v>413</v>
      </c>
      <c r="C188">
        <v>70</v>
      </c>
      <c r="D188" t="str">
        <f t="shared" si="2"/>
        <v>New Arrivals Baby Gift       €70</v>
      </c>
      <c r="E188" t="s">
        <v>413</v>
      </c>
    </row>
    <row r="189" spans="1:5" x14ac:dyDescent="0.2">
      <c r="A189" t="s">
        <v>414</v>
      </c>
      <c r="B189" t="s">
        <v>415</v>
      </c>
      <c r="C189">
        <v>96.8</v>
      </c>
      <c r="D189" t="str">
        <f t="shared" si="2"/>
        <v>New Baby Celebration Gift       €96,8</v>
      </c>
      <c r="E189" t="s">
        <v>415</v>
      </c>
    </row>
    <row r="190" spans="1:5" x14ac:dyDescent="0.2">
      <c r="A190" t="s">
        <v>416</v>
      </c>
      <c r="B190" t="s">
        <v>417</v>
      </c>
      <c r="C190">
        <v>97.9</v>
      </c>
      <c r="D190" t="str">
        <f t="shared" si="2"/>
        <v>New Baby Gift With Mum &amp; Dad Treats (Boy)       €97,9</v>
      </c>
      <c r="E190" t="s">
        <v>417</v>
      </c>
    </row>
    <row r="191" spans="1:5" x14ac:dyDescent="0.2">
      <c r="A191" s="8" t="s">
        <v>418</v>
      </c>
      <c r="B191" s="8" t="s">
        <v>73</v>
      </c>
      <c r="C191" s="8">
        <v>97.9</v>
      </c>
      <c r="D191" t="str">
        <f t="shared" si="2"/>
        <v>New Baby Gift With Mum &amp; Dad Treats (Girl)       €97,9</v>
      </c>
      <c r="E191" s="8" t="s">
        <v>73</v>
      </c>
    </row>
    <row r="192" spans="1:5" x14ac:dyDescent="0.2">
      <c r="A192" s="8" t="s">
        <v>419</v>
      </c>
      <c r="B192" s="8" t="s">
        <v>420</v>
      </c>
      <c r="C192" s="8">
        <v>35.6</v>
      </c>
      <c r="D192" t="str">
        <f t="shared" si="2"/>
        <v>Newbridge Baby Milestone Book       €35,6</v>
      </c>
      <c r="E192" s="8" t="s">
        <v>420</v>
      </c>
    </row>
    <row r="193" spans="1:5" x14ac:dyDescent="0.2">
      <c r="A193" t="s">
        <v>421</v>
      </c>
      <c r="B193" t="s">
        <v>422</v>
      </c>
      <c r="C193">
        <v>120</v>
      </c>
      <c r="D193" t="str">
        <f t="shared" si="2"/>
        <v>Newbridge Silver Plated 2.5L Round Warmer       €120</v>
      </c>
      <c r="E193" t="s">
        <v>422</v>
      </c>
    </row>
    <row r="194" spans="1:5" x14ac:dyDescent="0.2">
      <c r="A194" t="s">
        <v>423</v>
      </c>
      <c r="B194" t="s">
        <v>424</v>
      </c>
      <c r="C194">
        <v>65</v>
      </c>
      <c r="D194" t="str">
        <f t="shared" si="2"/>
        <v>Newbridge Silver Plated 3 Tier Cake Stand       €65</v>
      </c>
      <c r="E194" t="s">
        <v>424</v>
      </c>
    </row>
    <row r="195" spans="1:5" x14ac:dyDescent="0.2">
      <c r="A195" t="s">
        <v>425</v>
      </c>
      <c r="B195" t="s">
        <v>426</v>
      </c>
      <c r="C195">
        <v>43.7</v>
      </c>
      <c r="D195" t="str">
        <f t="shared" ref="D195:D258" si="3">A195&amp;"       €"&amp;C195</f>
        <v>Newbridge Silver Plated Cake Slice &amp; Knife Set       €43,7</v>
      </c>
      <c r="E195" t="s">
        <v>426</v>
      </c>
    </row>
    <row r="196" spans="1:5" x14ac:dyDescent="0.2">
      <c r="A196" t="s">
        <v>427</v>
      </c>
      <c r="B196" t="s">
        <v>428</v>
      </c>
      <c r="C196">
        <v>28.45</v>
      </c>
      <c r="D196" t="str">
        <f t="shared" si="3"/>
        <v>Newbridge Silverware 6 Piece Nova Latte Spoons Set       €28,45</v>
      </c>
      <c r="E196" t="s">
        <v>428</v>
      </c>
    </row>
    <row r="197" spans="1:5" x14ac:dyDescent="0.2">
      <c r="A197" t="s">
        <v>429</v>
      </c>
      <c r="B197" t="s">
        <v>430</v>
      </c>
      <c r="C197">
        <v>39</v>
      </c>
      <c r="D197" t="str">
        <f t="shared" si="3"/>
        <v>Newbridge Teddy Bear Tooth &amp; Curl Set       €39</v>
      </c>
      <c r="E197" t="s">
        <v>430</v>
      </c>
    </row>
    <row r="198" spans="1:5" x14ac:dyDescent="0.2">
      <c r="A198" t="s">
        <v>431</v>
      </c>
      <c r="B198" t="s">
        <v>432</v>
      </c>
      <c r="C198">
        <v>85</v>
      </c>
      <c r="D198" t="str">
        <f t="shared" si="3"/>
        <v>Nicholas Mosse 4 Small Mugs Forget Me Not       €85</v>
      </c>
      <c r="E198" t="s">
        <v>432</v>
      </c>
    </row>
    <row r="199" spans="1:5" x14ac:dyDescent="0.2">
      <c r="A199" t="s">
        <v>433</v>
      </c>
      <c r="B199" t="s">
        <v>434</v>
      </c>
      <c r="C199">
        <v>33.5</v>
      </c>
      <c r="D199" t="str">
        <f t="shared" si="3"/>
        <v>Nicholas Mosse Forget Me Not Jug       €33,5</v>
      </c>
      <c r="E199" t="s">
        <v>434</v>
      </c>
    </row>
    <row r="200" spans="1:5" x14ac:dyDescent="0.2">
      <c r="A200" t="s">
        <v>435</v>
      </c>
      <c r="B200" t="s">
        <v>436</v>
      </c>
      <c r="C200">
        <v>77.75</v>
      </c>
      <c r="D200" t="str">
        <f t="shared" si="3"/>
        <v>Nicholas Mosse Large Angled Bowl Fuchsia       €77,75</v>
      </c>
      <c r="E200" t="s">
        <v>436</v>
      </c>
    </row>
    <row r="201" spans="1:5" x14ac:dyDescent="0.2">
      <c r="A201" t="s">
        <v>437</v>
      </c>
      <c r="B201" t="s">
        <v>438</v>
      </c>
      <c r="C201">
        <v>78</v>
      </c>
      <c r="D201" t="str">
        <f t="shared" si="3"/>
        <v>Nicholas Mosse Pair of Tall Mugs Clematis       €78</v>
      </c>
      <c r="E201" t="s">
        <v>438</v>
      </c>
    </row>
    <row r="202" spans="1:5" x14ac:dyDescent="0.2">
      <c r="A202" t="s">
        <v>439</v>
      </c>
      <c r="B202" t="s">
        <v>440</v>
      </c>
      <c r="C202">
        <v>500</v>
      </c>
      <c r="D202" t="str">
        <f t="shared" si="3"/>
        <v>Nollaig Shona Christmas Hamper       €500</v>
      </c>
      <c r="E202" t="s">
        <v>440</v>
      </c>
    </row>
    <row r="203" spans="1:5" x14ac:dyDescent="0.2">
      <c r="A203" t="s">
        <v>441</v>
      </c>
      <c r="B203" t="s">
        <v>442</v>
      </c>
      <c r="C203">
        <v>18.5</v>
      </c>
      <c r="D203" t="str">
        <f t="shared" si="3"/>
        <v>Nostalgic Sweet Treats Gift Box       €18,5</v>
      </c>
      <c r="E203" t="s">
        <v>442</v>
      </c>
    </row>
    <row r="204" spans="1:5" x14ac:dyDescent="0.2">
      <c r="A204" t="s">
        <v>443</v>
      </c>
      <c r="B204" t="s">
        <v>444</v>
      </c>
      <c r="C204">
        <v>48</v>
      </c>
      <c r="D204" t="str">
        <f t="shared" si="3"/>
        <v>Pamper Treat Box for Him       €48</v>
      </c>
      <c r="E204" t="s">
        <v>444</v>
      </c>
    </row>
    <row r="205" spans="1:5" x14ac:dyDescent="0.2">
      <c r="A205" t="s">
        <v>445</v>
      </c>
      <c r="B205" t="s">
        <v>446</v>
      </c>
      <c r="C205">
        <v>67</v>
      </c>
      <c r="D205" t="str">
        <f t="shared" si="3"/>
        <v>Pamper Treat Box for Him with Wine       €67</v>
      </c>
      <c r="E205" t="s">
        <v>446</v>
      </c>
    </row>
    <row r="206" spans="1:5" x14ac:dyDescent="0.2">
      <c r="A206" t="s">
        <v>447</v>
      </c>
      <c r="B206" t="s">
        <v>448</v>
      </c>
      <c r="C206">
        <v>68</v>
      </c>
      <c r="D206" t="str">
        <f t="shared" si="3"/>
        <v>Perfect Harmony, Flower Bouquet       €68</v>
      </c>
      <c r="E206" t="s">
        <v>448</v>
      </c>
    </row>
    <row r="207" spans="1:5" x14ac:dyDescent="0.2">
      <c r="A207" t="s">
        <v>449</v>
      </c>
      <c r="B207" t="s">
        <v>450</v>
      </c>
      <c r="C207">
        <v>110</v>
      </c>
      <c r="D207" t="str">
        <f t="shared" si="3"/>
        <v>Personalised Champagne &amp; Jellycat Gift Box       €110</v>
      </c>
      <c r="E207" t="s">
        <v>450</v>
      </c>
    </row>
    <row r="208" spans="1:5" x14ac:dyDescent="0.2">
      <c r="A208" t="s">
        <v>451</v>
      </c>
      <c r="B208" t="s">
        <v>452</v>
      </c>
      <c r="C208">
        <v>70</v>
      </c>
      <c r="D208" t="str">
        <f t="shared" si="3"/>
        <v>Personalised Champagne Gift       €70</v>
      </c>
      <c r="E208" t="s">
        <v>452</v>
      </c>
    </row>
    <row r="209" spans="1:5" x14ac:dyDescent="0.2">
      <c r="A209" t="s">
        <v>453</v>
      </c>
      <c r="B209" t="s">
        <v>454</v>
      </c>
      <c r="C209">
        <v>27</v>
      </c>
      <c r="D209" t="str">
        <f t="shared" si="3"/>
        <v>Personalised Red Wine Gift       €27</v>
      </c>
      <c r="E209" t="s">
        <v>454</v>
      </c>
    </row>
    <row r="210" spans="1:5" x14ac:dyDescent="0.2">
      <c r="A210" t="s">
        <v>455</v>
      </c>
      <c r="B210" t="s">
        <v>456</v>
      </c>
      <c r="C210">
        <v>27</v>
      </c>
      <c r="D210" t="str">
        <f t="shared" si="3"/>
        <v>Personalised White Wine Gift       €27</v>
      </c>
      <c r="E210" t="s">
        <v>456</v>
      </c>
    </row>
    <row r="211" spans="1:5" x14ac:dyDescent="0.2">
      <c r="A211" t="s">
        <v>457</v>
      </c>
      <c r="B211" t="s">
        <v>458</v>
      </c>
      <c r="C211">
        <v>50</v>
      </c>
      <c r="D211" t="str">
        <f t="shared" si="3"/>
        <v>Picnic Backpack for 4 - SUMMER FESTIVAL OFFER!       €50</v>
      </c>
      <c r="E211" t="s">
        <v>458</v>
      </c>
    </row>
    <row r="212" spans="1:5" x14ac:dyDescent="0.2">
      <c r="A212" t="s">
        <v>459</v>
      </c>
      <c r="B212" t="s">
        <v>460</v>
      </c>
      <c r="C212">
        <v>79</v>
      </c>
      <c r="D212" t="str">
        <f t="shared" si="3"/>
        <v>Picnic Pleasures Basket       €79</v>
      </c>
      <c r="E212" t="s">
        <v>460</v>
      </c>
    </row>
    <row r="213" spans="1:5" x14ac:dyDescent="0.2">
      <c r="A213" t="s">
        <v>461</v>
      </c>
      <c r="B213" t="s">
        <v>462</v>
      </c>
      <c r="C213">
        <v>86.25</v>
      </c>
      <c r="D213" t="str">
        <f t="shared" si="3"/>
        <v>Picnic Time Gift Basket for Four       €86,25</v>
      </c>
      <c r="E213" t="s">
        <v>462</v>
      </c>
    </row>
    <row r="214" spans="1:5" x14ac:dyDescent="0.2">
      <c r="A214" t="s">
        <v>463</v>
      </c>
      <c r="B214" t="s">
        <v>464</v>
      </c>
      <c r="C214">
        <v>75</v>
      </c>
      <c r="D214" t="str">
        <f t="shared" si="3"/>
        <v>Posh Nosh Picnic Backpack       €75</v>
      </c>
      <c r="E214" t="s">
        <v>464</v>
      </c>
    </row>
    <row r="215" spans="1:5" x14ac:dyDescent="0.2">
      <c r="A215" t="s">
        <v>465</v>
      </c>
      <c r="B215" t="s">
        <v>466</v>
      </c>
      <c r="C215">
        <v>97</v>
      </c>
      <c r="D215" t="str">
        <f t="shared" si="3"/>
        <v>Premium Irish Whiskey Gift       €97</v>
      </c>
      <c r="E215" t="s">
        <v>466</v>
      </c>
    </row>
    <row r="216" spans="1:5" x14ac:dyDescent="0.2">
      <c r="A216" t="s">
        <v>467</v>
      </c>
      <c r="B216" t="s">
        <v>468</v>
      </c>
      <c r="C216">
        <v>42</v>
      </c>
      <c r="D216" t="str">
        <f t="shared" si="3"/>
        <v>Prosecco &amp; Chocolates Gift Box       €42</v>
      </c>
      <c r="E216" t="s">
        <v>468</v>
      </c>
    </row>
    <row r="217" spans="1:5" x14ac:dyDescent="0.2">
      <c r="A217" t="s">
        <v>469</v>
      </c>
      <c r="B217" t="s">
        <v>470</v>
      </c>
      <c r="C217">
        <v>349</v>
      </c>
      <c r="D217" t="str">
        <f t="shared" si="3"/>
        <v>Pure Indulgence Hamper  - UK Only - Shipping Included (82260)       €349</v>
      </c>
      <c r="E217" t="s">
        <v>470</v>
      </c>
    </row>
    <row r="218" spans="1:5" x14ac:dyDescent="0.2">
      <c r="A218" t="s">
        <v>471</v>
      </c>
      <c r="B218" t="s">
        <v>472</v>
      </c>
      <c r="C218">
        <v>30</v>
      </c>
      <c r="D218" t="str">
        <f t="shared" si="3"/>
        <v>Red Wine &amp; Chocolates       €30</v>
      </c>
      <c r="E218" t="s">
        <v>472</v>
      </c>
    </row>
    <row r="219" spans="1:5" x14ac:dyDescent="0.2">
      <c r="A219" t="s">
        <v>473</v>
      </c>
      <c r="B219" t="s">
        <v>474</v>
      </c>
      <c r="C219">
        <v>28</v>
      </c>
      <c r="D219" t="str">
        <f t="shared" si="3"/>
        <v>Red Wine &amp; Chocolates Gift Bag       €28</v>
      </c>
      <c r="E219" t="s">
        <v>474</v>
      </c>
    </row>
    <row r="220" spans="1:5" x14ac:dyDescent="0.2">
      <c r="A220" t="s">
        <v>475</v>
      </c>
      <c r="B220" t="s">
        <v>476</v>
      </c>
      <c r="C220">
        <v>16</v>
      </c>
      <c r="D220" t="str">
        <f t="shared" si="3"/>
        <v>Retro Sweet Giftbox       €16</v>
      </c>
      <c r="E220" t="s">
        <v>476</v>
      </c>
    </row>
    <row r="221" spans="1:5" x14ac:dyDescent="0.2">
      <c r="A221" t="s">
        <v>477</v>
      </c>
      <c r="B221" t="s">
        <v>478</v>
      </c>
      <c r="C221">
        <v>24</v>
      </c>
      <c r="D221" t="str">
        <f t="shared" si="3"/>
        <v>Rex London On-the-Go Gift Set       €24</v>
      </c>
      <c r="E221" t="s">
        <v>478</v>
      </c>
    </row>
    <row r="222" spans="1:5" x14ac:dyDescent="0.2">
      <c r="A222" t="s">
        <v>479</v>
      </c>
      <c r="B222" t="s">
        <v>480</v>
      </c>
      <c r="C222">
        <v>28</v>
      </c>
      <c r="D222" t="str">
        <f t="shared" si="3"/>
        <v>Rex London Wild Wonders Tea Party Set       €28</v>
      </c>
      <c r="E222" t="s">
        <v>480</v>
      </c>
    </row>
    <row r="223" spans="1:5" x14ac:dyDescent="0.2">
      <c r="A223" t="s">
        <v>481</v>
      </c>
      <c r="B223" t="s">
        <v>482</v>
      </c>
      <c r="C223">
        <v>48</v>
      </c>
      <c r="D223" t="str">
        <f t="shared" si="3"/>
        <v>Rex of London Portable Suitcase BBQ       €48</v>
      </c>
      <c r="E223" t="s">
        <v>482</v>
      </c>
    </row>
    <row r="224" spans="1:5" x14ac:dyDescent="0.2">
      <c r="A224" t="s">
        <v>483</v>
      </c>
      <c r="B224" t="s">
        <v>484</v>
      </c>
      <c r="C224">
        <v>17.5</v>
      </c>
      <c r="D224" t="str">
        <f t="shared" si="3"/>
        <v>Royal Botanical Gardens Lip Balm Trio Gift Set - Earl Grey, Peppermint &amp; Coconut       €17,5</v>
      </c>
      <c r="E224" t="s">
        <v>484</v>
      </c>
    </row>
    <row r="225" spans="1:5" x14ac:dyDescent="0.2">
      <c r="A225" t="s">
        <v>485</v>
      </c>
      <c r="B225" t="s">
        <v>486</v>
      </c>
      <c r="C225">
        <v>20</v>
      </c>
      <c r="D225" t="str">
        <f t="shared" si="3"/>
        <v>Santa &amp; The Nutcracker Drinking Glasses       €20</v>
      </c>
      <c r="E225" t="s">
        <v>486</v>
      </c>
    </row>
    <row r="226" spans="1:5" x14ac:dyDescent="0.2">
      <c r="A226" t="s">
        <v>487</v>
      </c>
      <c r="B226" t="s">
        <v>488</v>
      </c>
      <c r="C226">
        <v>18</v>
      </c>
      <c r="D226" t="str">
        <f t="shared" si="3"/>
        <v>Savoury Snacks Gift Box       €18</v>
      </c>
      <c r="E226" t="s">
        <v>488</v>
      </c>
    </row>
    <row r="227" spans="1:5" x14ac:dyDescent="0.2">
      <c r="A227" t="s">
        <v>489</v>
      </c>
      <c r="B227" t="s">
        <v>490</v>
      </c>
      <c r="C227">
        <v>15</v>
      </c>
      <c r="D227" t="str">
        <f t="shared" si="3"/>
        <v>Seasons Greetings Gift Box       €15</v>
      </c>
      <c r="E227" t="s">
        <v>490</v>
      </c>
    </row>
    <row r="228" spans="1:5" x14ac:dyDescent="0.2">
      <c r="A228" t="s">
        <v>491</v>
      </c>
      <c r="B228" t="s">
        <v>492</v>
      </c>
      <c r="C228">
        <v>86</v>
      </c>
      <c r="D228" t="str">
        <f t="shared" si="3"/>
        <v>Serenity Spa Gift       €86</v>
      </c>
      <c r="E228" t="s">
        <v>492</v>
      </c>
    </row>
    <row r="229" spans="1:5" x14ac:dyDescent="0.2">
      <c r="A229" t="s">
        <v>493</v>
      </c>
      <c r="B229" t="s">
        <v>494</v>
      </c>
      <c r="C229">
        <v>14</v>
      </c>
      <c r="D229" t="str">
        <f t="shared" si="3"/>
        <v>Set of Butterfly Storage Picnic Boxes       €14</v>
      </c>
      <c r="E229" t="s">
        <v>494</v>
      </c>
    </row>
    <row r="230" spans="1:5" x14ac:dyDescent="0.2">
      <c r="A230" t="s">
        <v>495</v>
      </c>
      <c r="B230" t="s">
        <v>496</v>
      </c>
      <c r="C230">
        <v>37</v>
      </c>
      <c r="D230" t="str">
        <f t="shared" si="3"/>
        <v>Shannonbridge Ditsy Range Sandwich Plateâ€“Large       €37</v>
      </c>
      <c r="E230" t="s">
        <v>496</v>
      </c>
    </row>
    <row r="231" spans="1:5" x14ac:dyDescent="0.2">
      <c r="A231" t="s">
        <v>497</v>
      </c>
      <c r="B231" t="s">
        <v>498</v>
      </c>
      <c r="C231">
        <v>19.95</v>
      </c>
      <c r="D231" t="str">
        <f t="shared" si="3"/>
        <v>Shannonbridge Pottery 2 Piece Pasta Plateâ€“Sarah's Cottage       €19,95</v>
      </c>
      <c r="E231" t="s">
        <v>498</v>
      </c>
    </row>
    <row r="232" spans="1:5" x14ac:dyDescent="0.2">
      <c r="A232" t="s">
        <v>499</v>
      </c>
      <c r="B232" t="s">
        <v>500</v>
      </c>
      <c r="C232">
        <v>15</v>
      </c>
      <c r="D232" t="str">
        <f t="shared" si="3"/>
        <v>Shannonbridge Pottery Ceramic Travel Mug       €15</v>
      </c>
      <c r="E232" t="s">
        <v>500</v>
      </c>
    </row>
    <row r="233" spans="1:5" x14ac:dyDescent="0.2">
      <c r="A233" t="s">
        <v>501</v>
      </c>
      <c r="B233" t="s">
        <v>502</v>
      </c>
      <c r="C233">
        <v>25</v>
      </c>
      <c r="D233" t="str">
        <f t="shared" si="3"/>
        <v>Shannonbridge Pottery Swan Garden Serving Bowl       €25</v>
      </c>
      <c r="E233" t="s">
        <v>502</v>
      </c>
    </row>
    <row r="234" spans="1:5" x14ac:dyDescent="0.2">
      <c r="A234" t="s">
        <v>503</v>
      </c>
      <c r="B234" t="s">
        <v>504</v>
      </c>
      <c r="C234">
        <v>31</v>
      </c>
      <c r="D234" t="str">
        <f t="shared" si="3"/>
        <v>Shannonbridge Scalloped Edge Swan Fruit/Serving Bowl       €31</v>
      </c>
      <c r="E234" t="s">
        <v>504</v>
      </c>
    </row>
    <row r="235" spans="1:5" x14ac:dyDescent="0.2">
      <c r="A235" t="s">
        <v>505</v>
      </c>
      <c r="B235" t="s">
        <v>506</v>
      </c>
      <c r="C235">
        <v>25.4</v>
      </c>
      <c r="D235" t="str">
        <f t="shared" si="3"/>
        <v>Shines Seafood Selection Gift Box       €25,4</v>
      </c>
      <c r="E235" t="s">
        <v>506</v>
      </c>
    </row>
    <row r="236" spans="1:5" x14ac:dyDescent="0.2">
      <c r="A236" t="s">
        <v>507</v>
      </c>
      <c r="B236" t="s">
        <v>508</v>
      </c>
      <c r="C236">
        <v>195</v>
      </c>
      <c r="D236" t="str">
        <f t="shared" si="3"/>
        <v>Six Bottle Wine &amp; Chocolates Gift       €195</v>
      </c>
      <c r="E236" t="s">
        <v>508</v>
      </c>
    </row>
    <row r="237" spans="1:5" x14ac:dyDescent="0.2">
      <c r="A237" t="s">
        <v>509</v>
      </c>
      <c r="B237" t="s">
        <v>510</v>
      </c>
      <c r="C237">
        <v>140</v>
      </c>
      <c r="D237" t="str">
        <f t="shared" si="3"/>
        <v>Six Bottle Wine Carrier Gift Basket       €140</v>
      </c>
      <c r="E237" t="s">
        <v>510</v>
      </c>
    </row>
    <row r="238" spans="1:5" x14ac:dyDescent="0.2">
      <c r="A238" t="s">
        <v>511</v>
      </c>
      <c r="B238" t="s">
        <v>512</v>
      </c>
      <c r="C238">
        <v>110</v>
      </c>
      <c r="D238" t="str">
        <f t="shared" si="3"/>
        <v>Six French Wines Gift       €110</v>
      </c>
      <c r="E238" t="s">
        <v>512</v>
      </c>
    </row>
    <row r="239" spans="1:5" x14ac:dyDescent="0.2">
      <c r="A239" t="s">
        <v>513</v>
      </c>
      <c r="B239" t="s">
        <v>514</v>
      </c>
      <c r="C239">
        <v>20</v>
      </c>
      <c r="D239" t="str">
        <f t="shared" si="3"/>
        <v>Sock Talk - Men's Bamboo Socks Gift Set       €20</v>
      </c>
      <c r="E239" t="s">
        <v>514</v>
      </c>
    </row>
    <row r="240" spans="1:5" x14ac:dyDescent="0.2">
      <c r="A240" t="s">
        <v>515</v>
      </c>
      <c r="B240" t="s">
        <v>516</v>
      </c>
      <c r="C240">
        <v>20</v>
      </c>
      <c r="D240" t="str">
        <f t="shared" si="3"/>
        <v>Sock Talk - Women's Bamboo Socks Gift Set       €20</v>
      </c>
      <c r="E240" t="s">
        <v>516</v>
      </c>
    </row>
    <row r="241" spans="1:5" x14ac:dyDescent="0.2">
      <c r="A241" t="s">
        <v>517</v>
      </c>
      <c r="B241" t="s">
        <v>518</v>
      </c>
      <c r="C241">
        <v>39</v>
      </c>
      <c r="D241" t="str">
        <f t="shared" si="3"/>
        <v>Soothing Sanctuary Gift       €39</v>
      </c>
      <c r="E241" t="s">
        <v>518</v>
      </c>
    </row>
    <row r="242" spans="1:5" x14ac:dyDescent="0.2">
      <c r="A242" t="s">
        <v>519</v>
      </c>
      <c r="B242" t="s">
        <v>520</v>
      </c>
      <c r="C242">
        <v>50</v>
      </c>
      <c r="D242" t="str">
        <f t="shared" si="3"/>
        <v>Soothing Sanctuary Gift with Prosecco       €50</v>
      </c>
      <c r="E242" t="s">
        <v>520</v>
      </c>
    </row>
    <row r="243" spans="1:5" x14ac:dyDescent="0.2">
      <c r="A243" t="s">
        <v>521</v>
      </c>
      <c r="B243" t="s">
        <v>522</v>
      </c>
      <c r="C243">
        <v>48</v>
      </c>
      <c r="D243" t="str">
        <f t="shared" si="3"/>
        <v>Sophisticated Snacks Gift Box       €48</v>
      </c>
      <c r="E243" t="s">
        <v>522</v>
      </c>
    </row>
    <row r="244" spans="1:5" x14ac:dyDescent="0.2">
      <c r="A244" t="s">
        <v>523</v>
      </c>
      <c r="B244" t="s">
        <v>524</v>
      </c>
      <c r="C244">
        <v>18</v>
      </c>
      <c r="D244" t="str">
        <f t="shared" si="3"/>
        <v>Spirit Of Adventure Hunter Hip Flask with 2 Cups       €18</v>
      </c>
      <c r="E244" t="s">
        <v>524</v>
      </c>
    </row>
    <row r="245" spans="1:5" x14ac:dyDescent="0.2">
      <c r="A245" t="s">
        <v>525</v>
      </c>
      <c r="B245" t="s">
        <v>526</v>
      </c>
      <c r="C245">
        <v>65.5</v>
      </c>
      <c r="D245" t="str">
        <f t="shared" si="3"/>
        <v>Sports Day Gift Kit       €65,5</v>
      </c>
      <c r="E245" t="s">
        <v>526</v>
      </c>
    </row>
    <row r="246" spans="1:5" x14ac:dyDescent="0.2">
      <c r="A246" t="s">
        <v>527</v>
      </c>
      <c r="B246" t="s">
        <v>528</v>
      </c>
      <c r="C246">
        <v>40</v>
      </c>
      <c r="D246" t="str">
        <f t="shared" si="3"/>
        <v>Spring Picnic Basket       €40</v>
      </c>
      <c r="E246" t="s">
        <v>528</v>
      </c>
    </row>
    <row r="247" spans="1:5" x14ac:dyDescent="0.2">
      <c r="A247" t="s">
        <v>529</v>
      </c>
      <c r="B247" t="s">
        <v>530</v>
      </c>
      <c r="C247">
        <v>47.35</v>
      </c>
      <c r="D247" t="str">
        <f t="shared" si="3"/>
        <v>St. Patricks Day Hamper       €47,35</v>
      </c>
      <c r="E247" t="s">
        <v>530</v>
      </c>
    </row>
    <row r="248" spans="1:5" x14ac:dyDescent="0.2">
      <c r="A248" t="s">
        <v>531</v>
      </c>
      <c r="B248" t="s">
        <v>532</v>
      </c>
      <c r="C248">
        <v>25</v>
      </c>
      <c r="D248" t="str">
        <f t="shared" si="3"/>
        <v>Sumatra Blue &amp; White Rectangular Bowl       €25</v>
      </c>
      <c r="E248" t="s">
        <v>532</v>
      </c>
    </row>
    <row r="249" spans="1:5" x14ac:dyDescent="0.2">
      <c r="A249" t="s">
        <v>533</v>
      </c>
      <c r="B249" t="s">
        <v>534</v>
      </c>
      <c r="C249">
        <v>68</v>
      </c>
      <c r="D249" t="str">
        <f t="shared" si="3"/>
        <v>Sunset Bouquet of Flowers       €68</v>
      </c>
      <c r="E249" t="s">
        <v>534</v>
      </c>
    </row>
    <row r="250" spans="1:5" x14ac:dyDescent="0.2">
      <c r="A250" t="s">
        <v>535</v>
      </c>
      <c r="B250" t="s">
        <v>536</v>
      </c>
      <c r="C250">
        <v>48</v>
      </c>
      <c r="D250" t="str">
        <f t="shared" si="3"/>
        <v>Sweet Memories Baby Gift       €48</v>
      </c>
      <c r="E250" t="s">
        <v>536</v>
      </c>
    </row>
    <row r="251" spans="1:5" x14ac:dyDescent="0.2">
      <c r="A251" t="s">
        <v>537</v>
      </c>
      <c r="B251" t="s">
        <v>538</v>
      </c>
      <c r="C251">
        <v>36</v>
      </c>
      <c r="D251" t="str">
        <f t="shared" si="3"/>
        <v>Sweet Treats Gift Box       €36</v>
      </c>
      <c r="E251" t="s">
        <v>538</v>
      </c>
    </row>
    <row r="252" spans="1:5" x14ac:dyDescent="0.2">
      <c r="A252" t="s">
        <v>539</v>
      </c>
      <c r="B252" t="s">
        <v>540</v>
      </c>
      <c r="C252">
        <v>66</v>
      </c>
      <c r="D252" t="str">
        <f t="shared" si="3"/>
        <v>Taste of Ireland Gift Crate       €66</v>
      </c>
      <c r="E252" t="s">
        <v>540</v>
      </c>
    </row>
    <row r="253" spans="1:5" x14ac:dyDescent="0.2">
      <c r="A253" t="s">
        <v>541</v>
      </c>
      <c r="B253" t="s">
        <v>542</v>
      </c>
      <c r="C253">
        <v>87.5</v>
      </c>
      <c r="D253" t="str">
        <f t="shared" si="3"/>
        <v>'Taste Of Italy' Italian Gourmet Food Hamper       €87,5</v>
      </c>
      <c r="E253" t="s">
        <v>542</v>
      </c>
    </row>
    <row r="254" spans="1:5" x14ac:dyDescent="0.2">
      <c r="A254" t="s">
        <v>543</v>
      </c>
      <c r="B254" t="s">
        <v>544</v>
      </c>
      <c r="C254">
        <v>98</v>
      </c>
      <c r="D254" t="str">
        <f t="shared" si="3"/>
        <v>'Taste Of Italy' Italian Gourmet Food Hamper with Wine       €98</v>
      </c>
      <c r="E254" t="s">
        <v>544</v>
      </c>
    </row>
    <row r="255" spans="1:5" x14ac:dyDescent="0.2">
      <c r="A255" t="s">
        <v>545</v>
      </c>
      <c r="B255" t="s">
        <v>546</v>
      </c>
      <c r="C255">
        <v>20</v>
      </c>
      <c r="D255" t="str">
        <f t="shared" si="3"/>
        <v>Tea &amp; Biscuits Gift       €20</v>
      </c>
      <c r="E255" t="s">
        <v>546</v>
      </c>
    </row>
    <row r="256" spans="1:5" x14ac:dyDescent="0.2">
      <c r="A256" t="s">
        <v>547</v>
      </c>
      <c r="B256" t="s">
        <v>548</v>
      </c>
      <c r="C256">
        <v>76</v>
      </c>
      <c r="D256" t="str">
        <f t="shared" si="3"/>
        <v>Teeling Irish Whiskey Gift Box       €76</v>
      </c>
      <c r="E256" t="s">
        <v>548</v>
      </c>
    </row>
    <row r="257" spans="1:5" x14ac:dyDescent="0.2">
      <c r="A257" t="s">
        <v>549</v>
      </c>
      <c r="B257" t="s">
        <v>550</v>
      </c>
      <c r="C257">
        <v>77</v>
      </c>
      <c r="D257" t="str">
        <f t="shared" si="3"/>
        <v>The 21st Century Man Gift Box       €77</v>
      </c>
      <c r="E257" t="s">
        <v>550</v>
      </c>
    </row>
    <row r="258" spans="1:5" x14ac:dyDescent="0.2">
      <c r="A258" t="s">
        <v>551</v>
      </c>
      <c r="B258" t="s">
        <v>552</v>
      </c>
      <c r="C258">
        <v>65</v>
      </c>
      <c r="D258" t="str">
        <f t="shared" si="3"/>
        <v>The All Occasions Hamper       €65</v>
      </c>
      <c r="E258" t="s">
        <v>552</v>
      </c>
    </row>
    <row r="259" spans="1:5" x14ac:dyDescent="0.2">
      <c r="A259" t="s">
        <v>553</v>
      </c>
      <c r="B259" t="s">
        <v>554</v>
      </c>
      <c r="C259">
        <v>353</v>
      </c>
      <c r="D259" t="str">
        <f t="shared" ref="D259:D322" si="4">A259&amp;"       €"&amp;C259</f>
        <v>The Banquet Hamper       €353</v>
      </c>
      <c r="E259" t="s">
        <v>554</v>
      </c>
    </row>
    <row r="260" spans="1:5" x14ac:dyDescent="0.2">
      <c r="A260" t="s">
        <v>555</v>
      </c>
      <c r="B260" t="s">
        <v>556</v>
      </c>
      <c r="C260">
        <v>195</v>
      </c>
      <c r="D260" t="str">
        <f t="shared" si="4"/>
        <v>The Best of Ireland Gift Hamper       €195</v>
      </c>
      <c r="E260" t="s">
        <v>556</v>
      </c>
    </row>
    <row r="261" spans="1:5" x14ac:dyDescent="0.2">
      <c r="A261" t="s">
        <v>557</v>
      </c>
      <c r="B261" t="s">
        <v>558</v>
      </c>
      <c r="C261">
        <v>100</v>
      </c>
      <c r="D261" t="str">
        <f t="shared" si="4"/>
        <v>The Big Cheese - UK Only - Shipping Included - (82243)       €100</v>
      </c>
      <c r="E261" t="s">
        <v>558</v>
      </c>
    </row>
    <row r="262" spans="1:5" x14ac:dyDescent="0.2">
      <c r="A262" t="s">
        <v>559</v>
      </c>
      <c r="B262" t="s">
        <v>560</v>
      </c>
      <c r="C262">
        <v>85</v>
      </c>
      <c r="D262" t="str">
        <f t="shared" si="4"/>
        <v>The Book Worm Gift       €85</v>
      </c>
      <c r="E262" t="s">
        <v>560</v>
      </c>
    </row>
    <row r="263" spans="1:5" x14ac:dyDescent="0.2">
      <c r="A263" t="s">
        <v>561</v>
      </c>
      <c r="B263" t="s">
        <v>562</v>
      </c>
      <c r="C263">
        <v>158</v>
      </c>
      <c r="D263" t="str">
        <f t="shared" si="4"/>
        <v>The Brown Thomas Gift Basket       €158</v>
      </c>
      <c r="E263" t="s">
        <v>562</v>
      </c>
    </row>
    <row r="264" spans="1:5" x14ac:dyDescent="0.2">
      <c r="A264" t="s">
        <v>563</v>
      </c>
      <c r="B264" t="s">
        <v>564</v>
      </c>
      <c r="C264">
        <v>120</v>
      </c>
      <c r="D264" t="str">
        <f t="shared" si="4"/>
        <v>The Bubbles &amp; Treats Hamper       €120</v>
      </c>
      <c r="E264" t="s">
        <v>564</v>
      </c>
    </row>
    <row r="265" spans="1:5" x14ac:dyDescent="0.2">
      <c r="A265" t="s">
        <v>565</v>
      </c>
      <c r="B265" t="s">
        <v>566</v>
      </c>
      <c r="C265">
        <v>68</v>
      </c>
      <c r="D265" t="str">
        <f t="shared" si="4"/>
        <v>The Bundle of Joy Baby Boy Gift Basket       €68</v>
      </c>
      <c r="E265" t="s">
        <v>566</v>
      </c>
    </row>
    <row r="266" spans="1:5" x14ac:dyDescent="0.2">
      <c r="A266" t="s">
        <v>567</v>
      </c>
      <c r="B266" t="s">
        <v>568</v>
      </c>
      <c r="C266">
        <v>68</v>
      </c>
      <c r="D266" t="str">
        <f t="shared" si="4"/>
        <v>The Bundle of Joy Baby Girl Gift Basket       €68</v>
      </c>
      <c r="E266" t="s">
        <v>568</v>
      </c>
    </row>
    <row r="267" spans="1:5" x14ac:dyDescent="0.2">
      <c r="A267" t="s">
        <v>569</v>
      </c>
      <c r="B267" t="s">
        <v>570</v>
      </c>
      <c r="C267">
        <v>75</v>
      </c>
      <c r="D267" t="str">
        <f t="shared" si="4"/>
        <v>The Children's Dream Gift Box       €75</v>
      </c>
      <c r="E267" t="s">
        <v>570</v>
      </c>
    </row>
    <row r="268" spans="1:5" x14ac:dyDescent="0.2">
      <c r="A268" t="s">
        <v>571</v>
      </c>
      <c r="B268" t="s">
        <v>572</v>
      </c>
      <c r="C268">
        <v>130</v>
      </c>
      <c r="D268" t="str">
        <f t="shared" si="4"/>
        <v>The Christmas Centrepiece Gift       €130</v>
      </c>
      <c r="E268" t="s">
        <v>572</v>
      </c>
    </row>
    <row r="269" spans="1:5" x14ac:dyDescent="0.2">
      <c r="A269" t="s">
        <v>573</v>
      </c>
      <c r="B269" t="s">
        <v>574</v>
      </c>
      <c r="C269">
        <v>100</v>
      </c>
      <c r="D269" t="str">
        <f t="shared" si="4"/>
        <v>The Christmas Party Selection Box       €100</v>
      </c>
      <c r="E269" t="s">
        <v>574</v>
      </c>
    </row>
    <row r="270" spans="1:5" x14ac:dyDescent="0.2">
      <c r="A270" t="s">
        <v>575</v>
      </c>
      <c r="B270" t="s">
        <v>576</v>
      </c>
      <c r="C270">
        <v>700</v>
      </c>
      <c r="D270" t="str">
        <f t="shared" si="4"/>
        <v>The Classic Christmas Hamper       €700</v>
      </c>
      <c r="E270" t="s">
        <v>576</v>
      </c>
    </row>
    <row r="271" spans="1:5" x14ac:dyDescent="0.2">
      <c r="A271" t="s">
        <v>577</v>
      </c>
      <c r="B271" t="s">
        <v>578</v>
      </c>
      <c r="C271">
        <v>79</v>
      </c>
      <c r="D271" t="str">
        <f t="shared" si="4"/>
        <v>The Classic Wine &amp; Chocolates Gift Basket       €79</v>
      </c>
      <c r="E271" t="s">
        <v>578</v>
      </c>
    </row>
    <row r="272" spans="1:5" x14ac:dyDescent="0.2">
      <c r="A272" t="s">
        <v>579</v>
      </c>
      <c r="B272" t="s">
        <v>580</v>
      </c>
      <c r="C272">
        <v>36</v>
      </c>
      <c r="D272" t="str">
        <f t="shared" si="4"/>
        <v>The Comfort Collection       €36</v>
      </c>
      <c r="E272" t="s">
        <v>580</v>
      </c>
    </row>
    <row r="273" spans="1:5" x14ac:dyDescent="0.2">
      <c r="A273" t="s">
        <v>581</v>
      </c>
      <c r="B273" t="s">
        <v>582</v>
      </c>
      <c r="C273">
        <v>285</v>
      </c>
      <c r="D273" t="str">
        <f t="shared" si="4"/>
        <v>The Deluxe Hamper       €285</v>
      </c>
      <c r="E273" t="s">
        <v>582</v>
      </c>
    </row>
    <row r="274" spans="1:5" x14ac:dyDescent="0.2">
      <c r="A274" t="s">
        <v>583</v>
      </c>
      <c r="B274" t="s">
        <v>584</v>
      </c>
      <c r="C274">
        <v>340</v>
      </c>
      <c r="D274" t="str">
        <f t="shared" si="4"/>
        <v>The Deluxe Hamper - Shipping to UK Included       €340</v>
      </c>
      <c r="E274" t="s">
        <v>584</v>
      </c>
    </row>
    <row r="275" spans="1:5" x14ac:dyDescent="0.2">
      <c r="A275" t="s">
        <v>585</v>
      </c>
      <c r="B275" t="s">
        <v>586</v>
      </c>
      <c r="C275">
        <v>78</v>
      </c>
      <c r="D275" t="str">
        <f t="shared" si="4"/>
        <v>The Deluxe Prosecco Gift Box       €78</v>
      </c>
      <c r="E275" t="s">
        <v>586</v>
      </c>
    </row>
    <row r="276" spans="1:5" x14ac:dyDescent="0.2">
      <c r="A276" t="s">
        <v>587</v>
      </c>
      <c r="B276" t="s">
        <v>588</v>
      </c>
      <c r="C276">
        <v>135</v>
      </c>
      <c r="D276" t="str">
        <f t="shared" si="4"/>
        <v>The Deluxe Vegan Hamper       €135</v>
      </c>
      <c r="E276" t="s">
        <v>588</v>
      </c>
    </row>
    <row r="277" spans="1:5" x14ac:dyDescent="0.2">
      <c r="A277" t="s">
        <v>589</v>
      </c>
      <c r="B277" t="s">
        <v>590</v>
      </c>
      <c r="C277">
        <v>135</v>
      </c>
      <c r="D277" t="str">
        <f t="shared" si="4"/>
        <v>The Deluxe Vegan Hamper with Wine       €135</v>
      </c>
      <c r="E277" t="s">
        <v>590</v>
      </c>
    </row>
    <row r="278" spans="1:5" x14ac:dyDescent="0.2">
      <c r="A278" t="s">
        <v>591</v>
      </c>
      <c r="B278" t="s">
        <v>592</v>
      </c>
      <c r="C278">
        <v>95</v>
      </c>
      <c r="D278" t="str">
        <f t="shared" si="4"/>
        <v>The Dinner Table Wine Gift       €95</v>
      </c>
      <c r="E278" t="s">
        <v>592</v>
      </c>
    </row>
    <row r="279" spans="1:5" x14ac:dyDescent="0.2">
      <c r="A279" t="s">
        <v>593</v>
      </c>
      <c r="B279" t="s">
        <v>594</v>
      </c>
      <c r="C279">
        <v>55</v>
      </c>
      <c r="D279" t="str">
        <f t="shared" si="4"/>
        <v>The Dublin Herbalist Every Body Pamper Gift       €55</v>
      </c>
      <c r="E279" t="s">
        <v>594</v>
      </c>
    </row>
    <row r="280" spans="1:5" x14ac:dyDescent="0.2">
      <c r="A280" t="s">
        <v>595</v>
      </c>
      <c r="B280" t="s">
        <v>596</v>
      </c>
      <c r="C280">
        <v>59</v>
      </c>
      <c r="D280" t="str">
        <f t="shared" si="4"/>
        <v>The Dude Gift Box       €59</v>
      </c>
      <c r="E280" t="s">
        <v>596</v>
      </c>
    </row>
    <row r="281" spans="1:5" x14ac:dyDescent="0.2">
      <c r="A281" t="s">
        <v>597</v>
      </c>
      <c r="B281" t="s">
        <v>598</v>
      </c>
      <c r="C281">
        <v>115</v>
      </c>
      <c r="D281" t="str">
        <f t="shared" si="4"/>
        <v>The Epicurean Hamper       €115</v>
      </c>
      <c r="E281" t="s">
        <v>598</v>
      </c>
    </row>
    <row r="282" spans="1:5" x14ac:dyDescent="0.2">
      <c r="A282" t="s">
        <v>599</v>
      </c>
      <c r="B282" t="s">
        <v>600</v>
      </c>
      <c r="C282">
        <v>15</v>
      </c>
      <c r="D282" t="str">
        <f t="shared" si="4"/>
        <v>The Essential Scratch and Sniff Guide to Becoming a Wine Expert       €15</v>
      </c>
      <c r="E282" t="s">
        <v>600</v>
      </c>
    </row>
    <row r="283" spans="1:5" x14ac:dyDescent="0.2">
      <c r="A283" t="s">
        <v>601</v>
      </c>
      <c r="B283" t="s">
        <v>602</v>
      </c>
      <c r="C283">
        <v>220</v>
      </c>
      <c r="D283" t="str">
        <f t="shared" si="4"/>
        <v>The Executive Collection Gift Basket       €220</v>
      </c>
      <c r="E283" t="s">
        <v>602</v>
      </c>
    </row>
    <row r="284" spans="1:5" x14ac:dyDescent="0.2">
      <c r="A284" t="s">
        <v>603</v>
      </c>
      <c r="B284" t="s">
        <v>604</v>
      </c>
      <c r="C284">
        <v>19.95</v>
      </c>
      <c r="D284" t="str">
        <f t="shared" si="4"/>
        <v>The Festive Christmas Table Gift       €19,95</v>
      </c>
      <c r="E284" t="s">
        <v>604</v>
      </c>
    </row>
    <row r="285" spans="1:5" x14ac:dyDescent="0.2">
      <c r="A285" t="s">
        <v>605</v>
      </c>
      <c r="B285" t="s">
        <v>606</v>
      </c>
      <c r="C285">
        <v>42</v>
      </c>
      <c r="D285" t="str">
        <f t="shared" si="4"/>
        <v>The Fitness Guru Gift Box       €42</v>
      </c>
      <c r="E285" t="s">
        <v>606</v>
      </c>
    </row>
    <row r="286" spans="1:5" x14ac:dyDescent="0.2">
      <c r="A286" t="s">
        <v>607</v>
      </c>
      <c r="B286" t="s">
        <v>608</v>
      </c>
      <c r="C286">
        <v>75</v>
      </c>
      <c r="D286" t="str">
        <f t="shared" si="4"/>
        <v>The Foodie Gift Hamper       €75</v>
      </c>
      <c r="E286" t="s">
        <v>608</v>
      </c>
    </row>
    <row r="287" spans="1:5" x14ac:dyDescent="0.2">
      <c r="A287" t="s">
        <v>609</v>
      </c>
      <c r="B287" t="s">
        <v>610</v>
      </c>
      <c r="C287">
        <v>60</v>
      </c>
      <c r="D287" t="str">
        <f t="shared" si="4"/>
        <v>The Fresh Fruit Gift Basket       €60</v>
      </c>
      <c r="E287" t="s">
        <v>610</v>
      </c>
    </row>
    <row r="288" spans="1:5" x14ac:dyDescent="0.2">
      <c r="A288" t="s">
        <v>611</v>
      </c>
      <c r="B288" t="s">
        <v>612</v>
      </c>
      <c r="C288">
        <v>98</v>
      </c>
      <c r="D288" t="str">
        <f t="shared" si="4"/>
        <v>The Gift Basket of Irish Treats       €98</v>
      </c>
      <c r="E288" t="s">
        <v>612</v>
      </c>
    </row>
    <row r="289" spans="1:5" x14ac:dyDescent="0.2">
      <c r="A289" t="s">
        <v>613</v>
      </c>
      <c r="B289" t="s">
        <v>614</v>
      </c>
      <c r="C289">
        <v>65</v>
      </c>
      <c r="D289" t="str">
        <f t="shared" si="4"/>
        <v>The Gourmet Breakfast Hamper       €65</v>
      </c>
      <c r="E289" t="s">
        <v>614</v>
      </c>
    </row>
    <row r="290" spans="1:5" x14ac:dyDescent="0.2">
      <c r="A290" t="s">
        <v>615</v>
      </c>
      <c r="B290" t="s">
        <v>616</v>
      </c>
      <c r="C290">
        <v>45</v>
      </c>
      <c r="D290" t="str">
        <f t="shared" si="4"/>
        <v>The Handmade Soap Co Home Fragrance Edition       €45</v>
      </c>
      <c r="E290" t="s">
        <v>616</v>
      </c>
    </row>
    <row r="291" spans="1:5" x14ac:dyDescent="0.2">
      <c r="A291" t="s">
        <v>617</v>
      </c>
      <c r="B291" t="s">
        <v>618</v>
      </c>
      <c r="C291">
        <v>50</v>
      </c>
      <c r="D291" t="str">
        <f t="shared" si="4"/>
        <v>The Herb Grower's Gift Set - End Of Summer Offer       €50</v>
      </c>
      <c r="E291" t="s">
        <v>618</v>
      </c>
    </row>
    <row r="292" spans="1:5" x14ac:dyDescent="0.2">
      <c r="A292" t="s">
        <v>619</v>
      </c>
      <c r="B292" t="s">
        <v>620</v>
      </c>
      <c r="C292">
        <v>34</v>
      </c>
      <c r="D292" t="str">
        <f t="shared" si="4"/>
        <v>The Highland Tea Gift - In Stock September       €34</v>
      </c>
      <c r="E292" t="s">
        <v>620</v>
      </c>
    </row>
    <row r="293" spans="1:5" x14ac:dyDescent="0.2">
      <c r="A293" t="s">
        <v>621</v>
      </c>
      <c r="B293" t="s">
        <v>622</v>
      </c>
      <c r="C293">
        <v>145</v>
      </c>
      <c r="D293" t="str">
        <f t="shared" si="4"/>
        <v>The Irish Artisan Hamper       €145</v>
      </c>
      <c r="E293" t="s">
        <v>622</v>
      </c>
    </row>
    <row r="294" spans="1:5" x14ac:dyDescent="0.2">
      <c r="A294" t="s">
        <v>623</v>
      </c>
      <c r="B294" t="s">
        <v>624</v>
      </c>
      <c r="C294">
        <v>85</v>
      </c>
      <c r="D294" t="str">
        <f t="shared" si="4"/>
        <v>The Irish Farmhouse Hamper       €85</v>
      </c>
      <c r="E294" t="s">
        <v>624</v>
      </c>
    </row>
    <row r="295" spans="1:5" x14ac:dyDescent="0.2">
      <c r="A295" t="s">
        <v>625</v>
      </c>
      <c r="B295" t="s">
        <v>626</v>
      </c>
      <c r="C295">
        <v>130</v>
      </c>
      <c r="D295" t="str">
        <f t="shared" si="4"/>
        <v>The Irish Farmhouse Hamper - UK Only - Shipping Included       €130</v>
      </c>
      <c r="E295" t="s">
        <v>626</v>
      </c>
    </row>
    <row r="296" spans="1:5" x14ac:dyDescent="0.2">
      <c r="A296" t="s">
        <v>627</v>
      </c>
      <c r="B296" t="s">
        <v>628</v>
      </c>
      <c r="C296">
        <v>40</v>
      </c>
      <c r="D296" t="str">
        <f t="shared" si="4"/>
        <v>The Irish Handmade Glass Company Wildflower Bud Vase       €40</v>
      </c>
      <c r="E296" t="s">
        <v>628</v>
      </c>
    </row>
    <row r="297" spans="1:5" x14ac:dyDescent="0.2">
      <c r="A297" t="s">
        <v>629</v>
      </c>
      <c r="B297" t="s">
        <v>630</v>
      </c>
      <c r="C297">
        <v>20</v>
      </c>
      <c r="D297" t="str">
        <f t="shared" si="4"/>
        <v>The Irish Handmade Soap Company LemonGrass &amp; Cedar Travel Kit       €20</v>
      </c>
      <c r="E297" t="s">
        <v>630</v>
      </c>
    </row>
    <row r="298" spans="1:5" x14ac:dyDescent="0.2">
      <c r="A298" t="s">
        <v>631</v>
      </c>
      <c r="B298" t="s">
        <v>632</v>
      </c>
      <c r="C298">
        <v>53</v>
      </c>
      <c r="D298" t="str">
        <f t="shared" si="4"/>
        <v>The Irish Pantry Basket       €53</v>
      </c>
      <c r="E298" t="s">
        <v>632</v>
      </c>
    </row>
    <row r="299" spans="1:5" x14ac:dyDescent="0.2">
      <c r="A299" t="s">
        <v>633</v>
      </c>
      <c r="B299" t="s">
        <v>634</v>
      </c>
      <c r="C299">
        <v>110</v>
      </c>
      <c r="D299" t="str">
        <f t="shared" si="4"/>
        <v>The Irish Seavite Revitalising Gift Box       €110</v>
      </c>
      <c r="E299" t="s">
        <v>634</v>
      </c>
    </row>
    <row r="300" spans="1:5" x14ac:dyDescent="0.2">
      <c r="A300" t="s">
        <v>635</v>
      </c>
      <c r="B300" t="s">
        <v>636</v>
      </c>
      <c r="C300">
        <v>45</v>
      </c>
      <c r="D300" t="str">
        <f t="shared" si="4"/>
        <v>The Irish Soap Company Because You're Amazing Gift Box       €45</v>
      </c>
      <c r="E300" t="s">
        <v>636</v>
      </c>
    </row>
    <row r="301" spans="1:5" x14ac:dyDescent="0.2">
      <c r="A301" t="s">
        <v>637</v>
      </c>
      <c r="B301" t="s">
        <v>638</v>
      </c>
      <c r="C301">
        <v>55</v>
      </c>
      <c r="D301" t="str">
        <f t="shared" si="4"/>
        <v>The Irish Welcomes Gift Box       €55</v>
      </c>
      <c r="E301" t="s">
        <v>638</v>
      </c>
    </row>
    <row r="302" spans="1:5" x14ac:dyDescent="0.2">
      <c r="A302" t="s">
        <v>639</v>
      </c>
      <c r="B302" t="s">
        <v>640</v>
      </c>
      <c r="C302">
        <v>73</v>
      </c>
      <c r="D302" t="str">
        <f t="shared" si="4"/>
        <v>The Irish Whiskey Toast       €73</v>
      </c>
      <c r="E302" t="s">
        <v>640</v>
      </c>
    </row>
    <row r="303" spans="1:5" x14ac:dyDescent="0.2">
      <c r="A303" t="s">
        <v>641</v>
      </c>
      <c r="B303" t="s">
        <v>642</v>
      </c>
      <c r="C303">
        <v>20</v>
      </c>
      <c r="D303" t="str">
        <f t="shared" si="4"/>
        <v>The Little Pick Me Up Gift       €20</v>
      </c>
      <c r="E303" t="s">
        <v>642</v>
      </c>
    </row>
    <row r="304" spans="1:5" x14ac:dyDescent="0.2">
      <c r="A304" t="s">
        <v>643</v>
      </c>
      <c r="B304" t="s">
        <v>644</v>
      </c>
      <c r="C304">
        <v>98</v>
      </c>
      <c r="D304" t="str">
        <f t="shared" si="4"/>
        <v>The Little Tipple Gift Crate       €98</v>
      </c>
      <c r="E304" t="s">
        <v>644</v>
      </c>
    </row>
    <row r="305" spans="1:5" x14ac:dyDescent="0.2">
      <c r="A305" t="s">
        <v>645</v>
      </c>
      <c r="B305" t="s">
        <v>646</v>
      </c>
      <c r="C305">
        <v>176</v>
      </c>
      <c r="D305" t="str">
        <f t="shared" si="4"/>
        <v>The Magic Of Christmas Hamper       €176</v>
      </c>
      <c r="E305" t="s">
        <v>646</v>
      </c>
    </row>
    <row r="306" spans="1:5" x14ac:dyDescent="0.2">
      <c r="A306" t="s">
        <v>647</v>
      </c>
      <c r="B306" t="s">
        <v>648</v>
      </c>
      <c r="C306">
        <v>49.5</v>
      </c>
      <c r="D306" t="str">
        <f t="shared" si="4"/>
        <v>The Mediterranean Table       €49,5</v>
      </c>
      <c r="E306" t="s">
        <v>648</v>
      </c>
    </row>
    <row r="307" spans="1:5" x14ac:dyDescent="0.2">
      <c r="A307" t="s">
        <v>649</v>
      </c>
      <c r="B307" t="s">
        <v>650</v>
      </c>
      <c r="C307">
        <v>75</v>
      </c>
      <c r="D307" t="str">
        <f t="shared" si="4"/>
        <v>The Mediterranean Table with Wine       €75</v>
      </c>
      <c r="E307" t="s">
        <v>650</v>
      </c>
    </row>
    <row r="308" spans="1:5" x14ac:dyDescent="0.2">
      <c r="A308" t="s">
        <v>651</v>
      </c>
      <c r="B308" t="s">
        <v>652</v>
      </c>
      <c r="C308">
        <v>46</v>
      </c>
      <c r="D308" t="str">
        <f t="shared" si="4"/>
        <v>The Nature of Things - Feel Good Gift Set       €46</v>
      </c>
      <c r="E308" t="s">
        <v>652</v>
      </c>
    </row>
    <row r="309" spans="1:5" x14ac:dyDescent="0.2">
      <c r="A309" t="s">
        <v>653</v>
      </c>
      <c r="B309" t="s">
        <v>654</v>
      </c>
      <c r="C309">
        <v>33</v>
      </c>
      <c r="D309" t="str">
        <f t="shared" si="4"/>
        <v>The Nature of Things - Wake Up Essential Oils Gift Set       €33</v>
      </c>
      <c r="E309" t="s">
        <v>654</v>
      </c>
    </row>
    <row r="310" spans="1:5" x14ac:dyDescent="0.2">
      <c r="A310" t="s">
        <v>655</v>
      </c>
      <c r="B310" t="s">
        <v>656</v>
      </c>
      <c r="C310">
        <v>83.5</v>
      </c>
      <c r="D310" t="str">
        <f t="shared" si="4"/>
        <v>The Nature of Things- Home and Office Diffuser Gift Set       €83,5</v>
      </c>
      <c r="E310" t="s">
        <v>656</v>
      </c>
    </row>
    <row r="311" spans="1:5" x14ac:dyDescent="0.2">
      <c r="A311" t="s">
        <v>657</v>
      </c>
      <c r="B311" t="s">
        <v>658</v>
      </c>
      <c r="C311">
        <v>65</v>
      </c>
      <c r="D311" t="str">
        <f t="shared" si="4"/>
        <v>The Pamper Gift       €65</v>
      </c>
      <c r="E311" t="s">
        <v>658</v>
      </c>
    </row>
    <row r="312" spans="1:5" x14ac:dyDescent="0.2">
      <c r="A312" t="s">
        <v>659</v>
      </c>
      <c r="B312" t="s">
        <v>660</v>
      </c>
      <c r="C312">
        <v>80</v>
      </c>
      <c r="D312" t="str">
        <f t="shared" si="4"/>
        <v>The Ready Made Chef Gift Crate       €80</v>
      </c>
      <c r="E312" t="s">
        <v>660</v>
      </c>
    </row>
    <row r="313" spans="1:5" x14ac:dyDescent="0.2">
      <c r="A313" t="s">
        <v>661</v>
      </c>
      <c r="B313" t="s">
        <v>662</v>
      </c>
      <c r="C313">
        <v>430</v>
      </c>
      <c r="D313" t="str">
        <f t="shared" si="4"/>
        <v>The Signature Reserve Edition       €430</v>
      </c>
      <c r="E313" t="s">
        <v>662</v>
      </c>
    </row>
    <row r="314" spans="1:5" x14ac:dyDescent="0.2">
      <c r="A314" t="s">
        <v>663</v>
      </c>
      <c r="B314" t="s">
        <v>664</v>
      </c>
      <c r="C314">
        <v>248</v>
      </c>
      <c r="D314" t="str">
        <f t="shared" si="4"/>
        <v>The Six Course Wine Hamper       €248</v>
      </c>
      <c r="E314" t="s">
        <v>664</v>
      </c>
    </row>
    <row r="315" spans="1:5" x14ac:dyDescent="0.2">
      <c r="A315" t="s">
        <v>665</v>
      </c>
      <c r="B315" t="s">
        <v>666</v>
      </c>
      <c r="C315">
        <v>110</v>
      </c>
      <c r="D315" t="str">
        <f t="shared" si="4"/>
        <v>The Sommelier's Choice Wine Gift       €110</v>
      </c>
      <c r="E315" t="s">
        <v>666</v>
      </c>
    </row>
    <row r="316" spans="1:5" x14ac:dyDescent="0.2">
      <c r="A316" t="s">
        <v>667</v>
      </c>
      <c r="B316" t="s">
        <v>668</v>
      </c>
      <c r="C316">
        <v>68</v>
      </c>
      <c r="D316" t="str">
        <f t="shared" si="4"/>
        <v>The Sugar Free Hamper       €68</v>
      </c>
      <c r="E316" t="s">
        <v>668</v>
      </c>
    </row>
    <row r="317" spans="1:5" x14ac:dyDescent="0.2">
      <c r="A317" t="s">
        <v>669</v>
      </c>
      <c r="B317" t="s">
        <v>670</v>
      </c>
      <c r="C317">
        <v>75</v>
      </c>
      <c r="D317" t="str">
        <f t="shared" si="4"/>
        <v>The Summer Strawberry Table with Wine       €75</v>
      </c>
      <c r="E317" t="s">
        <v>670</v>
      </c>
    </row>
    <row r="318" spans="1:5" x14ac:dyDescent="0.2">
      <c r="A318" t="s">
        <v>671</v>
      </c>
      <c r="B318" t="s">
        <v>672</v>
      </c>
      <c r="C318">
        <v>620</v>
      </c>
      <c r="D318" t="str">
        <f t="shared" si="4"/>
        <v>The Supreme Hamper       €620</v>
      </c>
      <c r="E318" t="s">
        <v>672</v>
      </c>
    </row>
    <row r="319" spans="1:5" x14ac:dyDescent="0.2">
      <c r="A319" t="s">
        <v>673</v>
      </c>
      <c r="B319" t="s">
        <v>674</v>
      </c>
      <c r="C319">
        <v>42</v>
      </c>
      <c r="D319" t="str">
        <f t="shared" si="4"/>
        <v>The Thank You Gift       €42</v>
      </c>
      <c r="E319" t="s">
        <v>674</v>
      </c>
    </row>
    <row r="320" spans="1:5" x14ac:dyDescent="0.2">
      <c r="A320" t="s">
        <v>675</v>
      </c>
      <c r="B320" t="s">
        <v>676</v>
      </c>
      <c r="C320">
        <v>1000</v>
      </c>
      <c r="D320" t="str">
        <f t="shared" si="4"/>
        <v>The Ultimate Hamper       €1000</v>
      </c>
      <c r="E320" t="s">
        <v>676</v>
      </c>
    </row>
    <row r="321" spans="1:5" x14ac:dyDescent="0.2">
      <c r="A321" t="s">
        <v>677</v>
      </c>
      <c r="B321" t="s">
        <v>678</v>
      </c>
      <c r="C321">
        <v>66</v>
      </c>
      <c r="D321" t="str">
        <f t="shared" si="4"/>
        <v>The Vegan Hamper       €66</v>
      </c>
      <c r="E321" t="s">
        <v>678</v>
      </c>
    </row>
    <row r="322" spans="1:5" x14ac:dyDescent="0.2">
      <c r="A322" t="s">
        <v>679</v>
      </c>
      <c r="B322" t="s">
        <v>680</v>
      </c>
      <c r="C322">
        <v>75</v>
      </c>
      <c r="D322" t="str">
        <f t="shared" si="4"/>
        <v>The Very Merry Hamper       €75</v>
      </c>
      <c r="E322" t="s">
        <v>680</v>
      </c>
    </row>
    <row r="323" spans="1:5" x14ac:dyDescent="0.2">
      <c r="A323" t="s">
        <v>681</v>
      </c>
      <c r="B323" t="s">
        <v>682</v>
      </c>
      <c r="C323">
        <v>40</v>
      </c>
      <c r="D323" t="str">
        <f t="shared" ref="D323:D386" si="5">A323&amp;"       €"&amp;C323</f>
        <v>Time for Tea Gift       €40</v>
      </c>
      <c r="E323" t="s">
        <v>682</v>
      </c>
    </row>
    <row r="324" spans="1:5" x14ac:dyDescent="0.2">
      <c r="A324" t="s">
        <v>683</v>
      </c>
      <c r="B324" t="s">
        <v>684</v>
      </c>
      <c r="C324">
        <v>23</v>
      </c>
      <c r="D324" t="str">
        <f t="shared" si="5"/>
        <v>Time for Tranquility       €23</v>
      </c>
      <c r="E324" t="s">
        <v>684</v>
      </c>
    </row>
    <row r="325" spans="1:5" x14ac:dyDescent="0.2">
      <c r="A325" t="s">
        <v>685</v>
      </c>
      <c r="B325" t="s">
        <v>686</v>
      </c>
      <c r="C325">
        <v>16</v>
      </c>
      <c r="D325" t="str">
        <f t="shared" si="5"/>
        <v>Tipperary Crystal Birdy Gift Set of Three T-Towels       €16</v>
      </c>
      <c r="E325" t="s">
        <v>686</v>
      </c>
    </row>
    <row r="326" spans="1:5" x14ac:dyDescent="0.2">
      <c r="A326" t="s">
        <v>687</v>
      </c>
      <c r="B326" t="s">
        <v>688</v>
      </c>
      <c r="C326">
        <v>30</v>
      </c>
      <c r="D326" t="str">
        <f t="shared" si="5"/>
        <v>Tipperary Crystal Hampton Star Set Of 6 Mugs       €30</v>
      </c>
      <c r="E326" t="s">
        <v>688</v>
      </c>
    </row>
    <row r="327" spans="1:5" x14ac:dyDescent="0.2">
      <c r="A327" t="s">
        <v>689</v>
      </c>
      <c r="B327" t="s">
        <v>690</v>
      </c>
      <c r="C327">
        <v>30</v>
      </c>
      <c r="D327" t="str">
        <f t="shared" si="5"/>
        <v>Tipperary Crystal Heart Flowers Set Of 6 Mugs       €30</v>
      </c>
      <c r="E327" t="s">
        <v>690</v>
      </c>
    </row>
    <row r="328" spans="1:5" x14ac:dyDescent="0.2">
      <c r="A328" t="s">
        <v>691</v>
      </c>
      <c r="B328" t="s">
        <v>692</v>
      </c>
      <c r="C328">
        <v>93.5</v>
      </c>
      <c r="D328" t="str">
        <f t="shared" si="5"/>
        <v>Tipperary Crystal The Birdy Collection Gift       €93,5</v>
      </c>
      <c r="E328" t="s">
        <v>692</v>
      </c>
    </row>
    <row r="329" spans="1:5" x14ac:dyDescent="0.2">
      <c r="A329" t="s">
        <v>693</v>
      </c>
      <c r="B329" t="s">
        <v>694</v>
      </c>
      <c r="C329">
        <v>175.5</v>
      </c>
      <c r="D329" t="str">
        <f t="shared" si="5"/>
        <v>Touch of Class Basket - UK Only - Shipping Included (82254)       €175,5</v>
      </c>
      <c r="E329" t="s">
        <v>694</v>
      </c>
    </row>
    <row r="330" spans="1:5" x14ac:dyDescent="0.2">
      <c r="A330" t="s">
        <v>695</v>
      </c>
      <c r="B330" t="s">
        <v>696</v>
      </c>
      <c r="C330">
        <v>120</v>
      </c>
      <c r="D330" t="str">
        <f t="shared" si="5"/>
        <v>Traditional Classic Picnic Hamper       €120</v>
      </c>
      <c r="E330" t="s">
        <v>696</v>
      </c>
    </row>
    <row r="331" spans="1:5" x14ac:dyDescent="0.2">
      <c r="A331" t="s">
        <v>697</v>
      </c>
      <c r="B331" t="s">
        <v>698</v>
      </c>
      <c r="C331">
        <v>55</v>
      </c>
      <c r="D331" t="str">
        <f t="shared" si="5"/>
        <v>Traditional Wicker Basket with Cooler Section       €55</v>
      </c>
      <c r="E331" t="s">
        <v>698</v>
      </c>
    </row>
    <row r="332" spans="1:5" x14ac:dyDescent="0.2">
      <c r="A332" t="s">
        <v>699</v>
      </c>
      <c r="B332" t="s">
        <v>700</v>
      </c>
      <c r="C332">
        <v>50</v>
      </c>
      <c r="D332" t="str">
        <f t="shared" si="5"/>
        <v>Treasured Moments Gift       €50</v>
      </c>
      <c r="E332" t="s">
        <v>700</v>
      </c>
    </row>
    <row r="333" spans="1:5" x14ac:dyDescent="0.2">
      <c r="A333" t="s">
        <v>701</v>
      </c>
      <c r="B333" t="s">
        <v>702</v>
      </c>
      <c r="C333">
        <v>150</v>
      </c>
      <c r="D333" t="str">
        <f t="shared" si="5"/>
        <v>Twelve Wines in a Box - UK only - Shipping Included (82277)       €150</v>
      </c>
      <c r="E333" t="s">
        <v>702</v>
      </c>
    </row>
    <row r="334" spans="1:5" x14ac:dyDescent="0.2">
      <c r="A334" t="s">
        <v>703</v>
      </c>
      <c r="B334" t="s">
        <v>704</v>
      </c>
      <c r="C334">
        <v>33</v>
      </c>
      <c r="D334" t="str">
        <f t="shared" si="5"/>
        <v>Union Hall Irish Sliced Smoked Salmon 700g       €33</v>
      </c>
      <c r="E334" t="s">
        <v>704</v>
      </c>
    </row>
    <row r="335" spans="1:5" x14ac:dyDescent="0.2">
      <c r="A335" t="s">
        <v>705</v>
      </c>
      <c r="B335" t="s">
        <v>706</v>
      </c>
      <c r="C335">
        <v>83</v>
      </c>
      <c r="D335" t="str">
        <f t="shared" si="5"/>
        <v>Unisex Baby Gift       €83</v>
      </c>
      <c r="E335" t="s">
        <v>706</v>
      </c>
    </row>
    <row r="336" spans="1:5" x14ac:dyDescent="0.2">
      <c r="A336" t="s">
        <v>707</v>
      </c>
      <c r="B336" t="s">
        <v>708</v>
      </c>
      <c r="C336">
        <v>95</v>
      </c>
      <c r="D336" t="str">
        <f t="shared" si="5"/>
        <v>Unisex Baby Gift With Prosecco       €95</v>
      </c>
      <c r="E336" t="s">
        <v>708</v>
      </c>
    </row>
    <row r="337" spans="1:5" x14ac:dyDescent="0.2">
      <c r="A337" t="s">
        <v>709</v>
      </c>
      <c r="B337" t="s">
        <v>710</v>
      </c>
      <c r="C337">
        <v>45</v>
      </c>
      <c r="D337" t="str">
        <f t="shared" si="5"/>
        <v>Valentine Bubbles Gift Box       €45</v>
      </c>
      <c r="E337" t="s">
        <v>710</v>
      </c>
    </row>
    <row r="338" spans="1:5" x14ac:dyDescent="0.2">
      <c r="A338" t="s">
        <v>711</v>
      </c>
      <c r="B338" t="s">
        <v>712</v>
      </c>
      <c r="C338">
        <v>195</v>
      </c>
      <c r="D338" t="str">
        <f t="shared" si="5"/>
        <v>Valentines Romantic Picnic Basket       €195</v>
      </c>
      <c r="E338" t="s">
        <v>712</v>
      </c>
    </row>
    <row r="339" spans="1:5" x14ac:dyDescent="0.2">
      <c r="A339" t="s">
        <v>713</v>
      </c>
      <c r="B339" t="s">
        <v>714</v>
      </c>
      <c r="C339">
        <v>38</v>
      </c>
      <c r="D339" t="str">
        <f t="shared" si="5"/>
        <v>Vegan Treats Gift       €38</v>
      </c>
      <c r="E339" t="s">
        <v>714</v>
      </c>
    </row>
    <row r="340" spans="1:5" x14ac:dyDescent="0.2">
      <c r="A340" t="s">
        <v>715</v>
      </c>
      <c r="B340" t="s">
        <v>716</v>
      </c>
      <c r="C340">
        <v>68</v>
      </c>
      <c r="D340" t="str">
        <f t="shared" si="5"/>
        <v>Vegan, Nut &amp; Gluten Free Indulgences       €68</v>
      </c>
      <c r="E340" t="s">
        <v>716</v>
      </c>
    </row>
    <row r="341" spans="1:5" x14ac:dyDescent="0.2">
      <c r="A341" t="s">
        <v>717</v>
      </c>
      <c r="B341" t="s">
        <v>718</v>
      </c>
      <c r="C341">
        <v>40</v>
      </c>
      <c r="D341" t="str">
        <f t="shared" si="5"/>
        <v>Very Useful Things - Gift for Him       €40</v>
      </c>
      <c r="E341" t="s">
        <v>718</v>
      </c>
    </row>
    <row r="342" spans="1:5" x14ac:dyDescent="0.2">
      <c r="A342" t="s">
        <v>719</v>
      </c>
      <c r="B342" t="s">
        <v>720</v>
      </c>
      <c r="C342">
        <v>52</v>
      </c>
      <c r="D342" t="str">
        <f t="shared" si="5"/>
        <v>Very Useful Things with Wine - Gift for Him       €52</v>
      </c>
      <c r="E342" t="s">
        <v>720</v>
      </c>
    </row>
    <row r="343" spans="1:5" x14ac:dyDescent="0.2">
      <c r="A343" t="s">
        <v>721</v>
      </c>
      <c r="B343" t="s">
        <v>722</v>
      </c>
      <c r="C343">
        <v>89</v>
      </c>
      <c r="D343" t="str">
        <f t="shared" si="5"/>
        <v>Veuve Clicquot Champagne &amp; Chocolates Gift Box       €89</v>
      </c>
      <c r="E343" t="s">
        <v>722</v>
      </c>
    </row>
    <row r="344" spans="1:5" x14ac:dyDescent="0.2">
      <c r="A344" t="s">
        <v>723</v>
      </c>
      <c r="B344" t="s">
        <v>724</v>
      </c>
      <c r="C344">
        <v>98</v>
      </c>
      <c r="D344" t="str">
        <f t="shared" si="5"/>
        <v>Vive la France Wine Classics       €98</v>
      </c>
      <c r="E344" t="s">
        <v>724</v>
      </c>
    </row>
    <row r="345" spans="1:5" x14ac:dyDescent="0.2">
      <c r="A345" t="s">
        <v>725</v>
      </c>
      <c r="B345" t="s">
        <v>726</v>
      </c>
      <c r="C345">
        <v>17.5</v>
      </c>
      <c r="D345" t="str">
        <f t="shared" si="5"/>
        <v>Wanderflower Body Brush &amp; Body Scrub Duo       €17,5</v>
      </c>
      <c r="E345" t="s">
        <v>726</v>
      </c>
    </row>
    <row r="346" spans="1:5" x14ac:dyDescent="0.2">
      <c r="A346" t="s">
        <v>727</v>
      </c>
      <c r="B346" t="s">
        <v>728</v>
      </c>
      <c r="C346">
        <v>48</v>
      </c>
      <c r="D346" t="str">
        <f t="shared" si="5"/>
        <v>Wanderflower Dream Drifter Pre Sleep Ritual       €48</v>
      </c>
      <c r="E346" t="s">
        <v>728</v>
      </c>
    </row>
    <row r="347" spans="1:5" x14ac:dyDescent="0.2">
      <c r="A347" t="s">
        <v>729</v>
      </c>
      <c r="B347" t="s">
        <v>730</v>
      </c>
      <c r="C347">
        <v>41</v>
      </c>
      <c r="D347" t="str">
        <f t="shared" si="5"/>
        <v>Wanderflower Luxury Slippers Gift Set       €41</v>
      </c>
      <c r="E347" t="s">
        <v>730</v>
      </c>
    </row>
    <row r="348" spans="1:5" x14ac:dyDescent="0.2">
      <c r="A348" t="s">
        <v>731</v>
      </c>
      <c r="B348" t="s">
        <v>732</v>
      </c>
      <c r="C348">
        <v>38</v>
      </c>
      <c r="D348" t="str">
        <f t="shared" si="5"/>
        <v>Wanderflower Off Grid Digital Detox Gift Set       €38</v>
      </c>
      <c r="E348" t="s">
        <v>732</v>
      </c>
    </row>
    <row r="349" spans="1:5" x14ac:dyDescent="0.2">
      <c r="A349" t="s">
        <v>733</v>
      </c>
      <c r="B349" t="s">
        <v>734</v>
      </c>
      <c r="C349">
        <v>17.5</v>
      </c>
      <c r="D349" t="str">
        <f t="shared" si="5"/>
        <v>Wanderflower Pamper Gift Set       €17,5</v>
      </c>
      <c r="E349" t="s">
        <v>734</v>
      </c>
    </row>
    <row r="350" spans="1:5" x14ac:dyDescent="0.2">
      <c r="A350" t="s">
        <v>735</v>
      </c>
      <c r="B350" t="s">
        <v>736</v>
      </c>
      <c r="C350">
        <v>15</v>
      </c>
      <c r="D350" t="str">
        <f t="shared" si="5"/>
        <v>Wanderflower Patchouli &amp; Sandalwood Bath Saltsâ€“Relaxing Aromatherapy Soak       €15</v>
      </c>
      <c r="E350" t="s">
        <v>736</v>
      </c>
    </row>
    <row r="351" spans="1:5" x14ac:dyDescent="0.2">
      <c r="A351" t="s">
        <v>737</v>
      </c>
      <c r="B351" t="s">
        <v>738</v>
      </c>
      <c r="C351">
        <v>110</v>
      </c>
      <c r="D351" t="str">
        <f t="shared" si="5"/>
        <v>Wanderflower Time to Breathe Set Aromatherapy Relaxation Gift       €110</v>
      </c>
      <c r="E351" t="s">
        <v>738</v>
      </c>
    </row>
    <row r="352" spans="1:5" x14ac:dyDescent="0.2">
      <c r="A352" t="s">
        <v>739</v>
      </c>
      <c r="B352" t="s">
        <v>740</v>
      </c>
      <c r="C352">
        <v>64.95</v>
      </c>
      <c r="D352" t="str">
        <f t="shared" si="5"/>
        <v>Weaving a Hug Avoca Baby Girl Gift Blanket       €64,95</v>
      </c>
      <c r="E352" t="s">
        <v>740</v>
      </c>
    </row>
    <row r="353" spans="1:5" x14ac:dyDescent="0.2">
      <c r="A353" t="s">
        <v>741</v>
      </c>
      <c r="B353" t="s">
        <v>742</v>
      </c>
      <c r="C353">
        <v>38</v>
      </c>
      <c r="D353" t="str">
        <f t="shared" si="5"/>
        <v>Wellness Gift Box       €38</v>
      </c>
      <c r="E353" t="s">
        <v>742</v>
      </c>
    </row>
    <row r="354" spans="1:5" x14ac:dyDescent="0.2">
      <c r="A354" t="s">
        <v>743</v>
      </c>
      <c r="B354" t="s">
        <v>744</v>
      </c>
      <c r="C354">
        <v>76</v>
      </c>
      <c r="D354" t="str">
        <f t="shared" si="5"/>
        <v>Whiskey Connoisseur Gift       €76</v>
      </c>
      <c r="E354" t="s">
        <v>744</v>
      </c>
    </row>
    <row r="355" spans="1:5" x14ac:dyDescent="0.2">
      <c r="A355" t="s">
        <v>745</v>
      </c>
      <c r="B355" t="s">
        <v>746</v>
      </c>
      <c r="C355">
        <v>28</v>
      </c>
      <c r="D355" t="str">
        <f t="shared" si="5"/>
        <v>White Wine &amp; Chocolate Gift Bag       €28</v>
      </c>
      <c r="E355" t="s">
        <v>746</v>
      </c>
    </row>
    <row r="356" spans="1:5" x14ac:dyDescent="0.2">
      <c r="A356" t="s">
        <v>747</v>
      </c>
      <c r="B356" t="s">
        <v>748</v>
      </c>
      <c r="C356">
        <v>30</v>
      </c>
      <c r="D356" t="str">
        <f t="shared" si="5"/>
        <v>White Wine &amp; Chocolates       €30</v>
      </c>
      <c r="E356" t="s">
        <v>748</v>
      </c>
    </row>
    <row r="357" spans="1:5" x14ac:dyDescent="0.2">
      <c r="A357" t="s">
        <v>749</v>
      </c>
      <c r="B357" t="s">
        <v>750</v>
      </c>
      <c r="C357">
        <v>30</v>
      </c>
      <c r="D357" t="str">
        <f t="shared" si="5"/>
        <v>Why your Cat thinks you're an Idiot       €30</v>
      </c>
      <c r="E357" t="s">
        <v>750</v>
      </c>
    </row>
    <row r="358" spans="1:5" x14ac:dyDescent="0.2">
      <c r="A358" t="s">
        <v>751</v>
      </c>
      <c r="B358" t="s">
        <v>752</v>
      </c>
      <c r="C358">
        <v>30</v>
      </c>
      <c r="D358" t="str">
        <f t="shared" si="5"/>
        <v>Why Your Dog thinks You're a Hero!       €30</v>
      </c>
      <c r="E358" t="s">
        <v>752</v>
      </c>
    </row>
    <row r="359" spans="1:5" x14ac:dyDescent="0.2">
      <c r="A359" t="s">
        <v>753</v>
      </c>
      <c r="B359" t="s">
        <v>754</v>
      </c>
      <c r="C359">
        <v>50</v>
      </c>
      <c r="D359" t="str">
        <f t="shared" si="5"/>
        <v>Wicker Picnic Basket for Two       €50</v>
      </c>
      <c r="E359" t="s">
        <v>754</v>
      </c>
    </row>
    <row r="360" spans="1:5" x14ac:dyDescent="0.2">
      <c r="A360" t="s">
        <v>755</v>
      </c>
      <c r="B360" t="s">
        <v>756</v>
      </c>
      <c r="C360">
        <v>39</v>
      </c>
      <c r="D360" t="str">
        <f t="shared" si="5"/>
        <v>Willy Wonka's Chocolate Gift Box       €39</v>
      </c>
      <c r="E360" t="s">
        <v>756</v>
      </c>
    </row>
    <row r="361" spans="1:5" x14ac:dyDescent="0.2">
      <c r="A361" t="s">
        <v>757</v>
      </c>
      <c r="B361" t="s">
        <v>758</v>
      </c>
      <c r="C361">
        <v>58</v>
      </c>
      <c r="D361" t="str">
        <f t="shared" si="5"/>
        <v>Wine &amp; Accessories Gift Box       €58</v>
      </c>
      <c r="E361" t="s">
        <v>758</v>
      </c>
    </row>
    <row r="362" spans="1:5" x14ac:dyDescent="0.2">
      <c r="A362" t="s">
        <v>759</v>
      </c>
      <c r="B362" t="s">
        <v>760</v>
      </c>
      <c r="C362">
        <v>60</v>
      </c>
      <c r="D362" t="str">
        <f t="shared" si="5"/>
        <v>Wine &amp; Candles Gift Box       €60</v>
      </c>
      <c r="E362" t="s">
        <v>760</v>
      </c>
    </row>
    <row r="363" spans="1:5" x14ac:dyDescent="0.2">
      <c r="A363" t="s">
        <v>761</v>
      </c>
      <c r="B363" t="s">
        <v>762</v>
      </c>
      <c r="C363">
        <v>79</v>
      </c>
      <c r="D363" t="str">
        <f t="shared" si="5"/>
        <v>Wine &amp; Cheese Board Gift Box       €79</v>
      </c>
      <c r="E363" t="s">
        <v>762</v>
      </c>
    </row>
    <row r="364" spans="1:5" x14ac:dyDescent="0.2">
      <c r="A364" t="s">
        <v>763</v>
      </c>
      <c r="B364" t="s">
        <v>764</v>
      </c>
      <c r="C364">
        <v>65</v>
      </c>
      <c r="D364" t="str">
        <f t="shared" si="5"/>
        <v>Wine &amp; Cheese Gift Basket       €65</v>
      </c>
      <c r="E364" t="s">
        <v>764</v>
      </c>
    </row>
    <row r="365" spans="1:5" x14ac:dyDescent="0.2">
      <c r="A365" t="s">
        <v>765</v>
      </c>
      <c r="B365" t="s">
        <v>766</v>
      </c>
      <c r="C365">
        <v>39.950000000000003</v>
      </c>
      <c r="D365" t="str">
        <f t="shared" si="5"/>
        <v>Wine &amp; Chocolate Gift Box       €39,95</v>
      </c>
      <c r="E365" t="s">
        <v>766</v>
      </c>
    </row>
    <row r="366" spans="1:5" x14ac:dyDescent="0.2">
      <c r="A366" t="s">
        <v>767</v>
      </c>
      <c r="B366" t="s">
        <v>768</v>
      </c>
      <c r="C366">
        <v>39.950000000000003</v>
      </c>
      <c r="D366" t="str">
        <f t="shared" si="5"/>
        <v>Wine &amp; Chocolates Gift Box - Black       €39,95</v>
      </c>
      <c r="E366" t="s">
        <v>768</v>
      </c>
    </row>
    <row r="367" spans="1:5" x14ac:dyDescent="0.2">
      <c r="A367" t="s">
        <v>769</v>
      </c>
      <c r="B367" t="s">
        <v>770</v>
      </c>
      <c r="C367">
        <v>79.95</v>
      </c>
      <c r="D367" t="str">
        <f t="shared" si="5"/>
        <v>Wine &amp; Chocolates Gift Hamper       €79,95</v>
      </c>
      <c r="E367" t="s">
        <v>770</v>
      </c>
    </row>
    <row r="368" spans="1:5" x14ac:dyDescent="0.2">
      <c r="A368" t="s">
        <v>771</v>
      </c>
      <c r="B368" t="s">
        <v>772</v>
      </c>
      <c r="C368">
        <v>70</v>
      </c>
      <c r="D368" t="str">
        <f t="shared" si="5"/>
        <v>Wine &amp; Oscar Wilde Pen Set Gift Box       €70</v>
      </c>
      <c r="E368" t="s">
        <v>772</v>
      </c>
    </row>
    <row r="369" spans="1:5" x14ac:dyDescent="0.2">
      <c r="A369" t="s">
        <v>773</v>
      </c>
      <c r="B369" t="s">
        <v>774</v>
      </c>
      <c r="C369">
        <v>45</v>
      </c>
      <c r="D369" t="str">
        <f t="shared" si="5"/>
        <v>Winter Greetings Gift Box       €45</v>
      </c>
      <c r="E369" t="s">
        <v>774</v>
      </c>
    </row>
    <row r="370" spans="1:5" x14ac:dyDescent="0.2">
      <c r="A370" t="s">
        <v>775</v>
      </c>
      <c r="B370" t="s">
        <v>776</v>
      </c>
      <c r="C370">
        <v>62</v>
      </c>
      <c r="D370" t="str">
        <f t="shared" si="5"/>
        <v>Winter Wonderland Hamper - UK only - Shipping Included (83713)       €62</v>
      </c>
      <c r="E370" t="s">
        <v>776</v>
      </c>
    </row>
    <row r="371" spans="1:5" x14ac:dyDescent="0.2">
      <c r="A371" t="s">
        <v>777</v>
      </c>
      <c r="B371" t="s">
        <v>778</v>
      </c>
      <c r="C371">
        <v>139</v>
      </c>
      <c r="D371" t="str">
        <f t="shared" si="5"/>
        <v>Wishing you a Happy Christmas       €139</v>
      </c>
      <c r="E371" t="s">
        <v>778</v>
      </c>
    </row>
    <row r="372" spans="1:5" x14ac:dyDescent="0.2">
      <c r="A372" t="s">
        <v>779</v>
      </c>
      <c r="B372" t="s">
        <v>780</v>
      </c>
      <c r="C372">
        <v>58</v>
      </c>
      <c r="D372" t="str">
        <f t="shared" si="5"/>
        <v>Wishing You Lots of Wellness       €58</v>
      </c>
      <c r="E372" t="s">
        <v>780</v>
      </c>
    </row>
    <row r="373" spans="1:5" x14ac:dyDescent="0.2">
      <c r="A373" t="s">
        <v>781</v>
      </c>
      <c r="B373" t="s">
        <v>782</v>
      </c>
      <c r="C373">
        <v>10</v>
      </c>
      <c r="D373" t="str">
        <f t="shared" si="5"/>
        <v>Wooden chopsticks (pack of 5 pairs) - Wagara patterns       €10</v>
      </c>
      <c r="E373" t="s">
        <v>782</v>
      </c>
    </row>
    <row r="374" spans="1:5" x14ac:dyDescent="0.2">
      <c r="A374" t="s">
        <v>783</v>
      </c>
      <c r="B374" t="s">
        <v>784</v>
      </c>
      <c r="C374">
        <v>145</v>
      </c>
      <c r="D374" t="str">
        <f t="shared" si="5"/>
        <v>Zede Paris Austerlitz Canvas &amp; Leather Weekend Bag Beige       €145</v>
      </c>
      <c r="E374" t="s">
        <v>784</v>
      </c>
    </row>
    <row r="375" spans="1:5" x14ac:dyDescent="0.2">
      <c r="A375" t="s">
        <v>785</v>
      </c>
      <c r="B375" t="s">
        <v>786</v>
      </c>
      <c r="C375">
        <v>145</v>
      </c>
      <c r="D375" t="str">
        <f t="shared" si="5"/>
        <v>Zede Paris Austerlitz Canvas &amp; Leather Weekend Bag Black       €145</v>
      </c>
      <c r="E375" t="s">
        <v>786</v>
      </c>
    </row>
    <row r="376" spans="1:5" x14ac:dyDescent="0.2">
      <c r="D376" t="str">
        <f t="shared" si="5"/>
        <v xml:space="preserve">       €</v>
      </c>
      <c r="E376" t="s">
        <v>787</v>
      </c>
    </row>
    <row r="377" spans="1:5" x14ac:dyDescent="0.2">
      <c r="D377" t="str">
        <f t="shared" si="5"/>
        <v xml:space="preserve">       €</v>
      </c>
    </row>
    <row r="378" spans="1:5" x14ac:dyDescent="0.2">
      <c r="D378" t="str">
        <f t="shared" si="5"/>
        <v xml:space="preserve">       €</v>
      </c>
    </row>
    <row r="379" spans="1:5" x14ac:dyDescent="0.2">
      <c r="D379" t="str">
        <f t="shared" si="5"/>
        <v xml:space="preserve">       €</v>
      </c>
    </row>
    <row r="380" spans="1:5" x14ac:dyDescent="0.2">
      <c r="D380" t="str">
        <f t="shared" si="5"/>
        <v xml:space="preserve">       €</v>
      </c>
    </row>
    <row r="381" spans="1:5" x14ac:dyDescent="0.2">
      <c r="D381" t="str">
        <f t="shared" si="5"/>
        <v xml:space="preserve">       €</v>
      </c>
    </row>
    <row r="382" spans="1:5" x14ac:dyDescent="0.2">
      <c r="D382" t="str">
        <f t="shared" si="5"/>
        <v xml:space="preserve">       €</v>
      </c>
    </row>
    <row r="383" spans="1:5" x14ac:dyDescent="0.2">
      <c r="D383" t="str">
        <f t="shared" si="5"/>
        <v xml:space="preserve">       €</v>
      </c>
    </row>
    <row r="384" spans="1:5" x14ac:dyDescent="0.2">
      <c r="D384" t="str">
        <f t="shared" si="5"/>
        <v xml:space="preserve">       €</v>
      </c>
    </row>
    <row r="385" spans="4:4" x14ac:dyDescent="0.2">
      <c r="D385" t="str">
        <f t="shared" si="5"/>
        <v xml:space="preserve">       €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5"/>
  <sheetViews>
    <sheetView workbookViewId="0">
      <selection activeCell="A5" sqref="A5"/>
    </sheetView>
  </sheetViews>
  <sheetFormatPr baseColWidth="10" defaultColWidth="8.83203125" defaultRowHeight="15" x14ac:dyDescent="0.2"/>
  <cols>
    <col min="1" max="1" width="60.33203125" customWidth="1"/>
    <col min="2" max="2" width="38.33203125" customWidth="1"/>
    <col min="6" max="6" width="20.33203125" style="1" customWidth="1"/>
    <col min="7" max="7" width="11.83203125" customWidth="1"/>
    <col min="9" max="9" width="60.33203125" customWidth="1"/>
  </cols>
  <sheetData>
    <row r="1" spans="1:9" ht="19" customHeight="1" x14ac:dyDescent="0.25">
      <c r="A1" t="s">
        <v>41</v>
      </c>
      <c r="B1" t="s">
        <v>788</v>
      </c>
      <c r="F1" s="2" t="s">
        <v>789</v>
      </c>
      <c r="G1">
        <f>SUM(F2:F51)</f>
        <v>0</v>
      </c>
      <c r="I1" t="s">
        <v>41</v>
      </c>
    </row>
    <row r="2" spans="1:9" x14ac:dyDescent="0.2">
      <c r="A2" t="s">
        <v>36</v>
      </c>
      <c r="B2" t="s">
        <v>790</v>
      </c>
      <c r="F2" s="1">
        <f>SUMPRODUCT(SUMIF(Template!$K$10:$K$212,A2,Template!$O$10:$O$212))</f>
        <v>0</v>
      </c>
      <c r="I2" t="s">
        <v>791</v>
      </c>
    </row>
    <row r="3" spans="1:9" x14ac:dyDescent="0.2">
      <c r="A3" t="s">
        <v>792</v>
      </c>
      <c r="B3" t="s">
        <v>790</v>
      </c>
      <c r="F3" s="1">
        <f>SUMPRODUCT(SUMIF(Template!$K$10:$K$212,A3,Template!$O$10:$O$212))</f>
        <v>0</v>
      </c>
      <c r="I3" t="s">
        <v>793</v>
      </c>
    </row>
    <row r="4" spans="1:9" x14ac:dyDescent="0.2">
      <c r="A4" t="s">
        <v>794</v>
      </c>
      <c r="B4" t="s">
        <v>795</v>
      </c>
      <c r="F4" s="1">
        <f>SUMPRODUCT(SUMIF(Template!$K$10:$K$212,A4,Template!$O$10:$O$212))</f>
        <v>0</v>
      </c>
    </row>
    <row r="5" spans="1:9" x14ac:dyDescent="0.2">
      <c r="A5" t="s">
        <v>796</v>
      </c>
      <c r="B5" t="s">
        <v>797</v>
      </c>
      <c r="F5" s="1">
        <f>SUMPRODUCT(SUMIF(Template!$K$10:$K$212,A5,Template!$O$10:$O$212))</f>
        <v>0</v>
      </c>
      <c r="I5" t="s">
        <v>798</v>
      </c>
    </row>
    <row r="6" spans="1:9" x14ac:dyDescent="0.2">
      <c r="A6" t="s">
        <v>799</v>
      </c>
      <c r="B6" t="s">
        <v>790</v>
      </c>
      <c r="F6" s="1">
        <f>SUMPRODUCT(SUMIF(Template!$K$10:$K$212,A6,Template!$O$10:$O$212))</f>
        <v>0</v>
      </c>
      <c r="I6" t="s">
        <v>800</v>
      </c>
    </row>
    <row r="7" spans="1:9" x14ac:dyDescent="0.2">
      <c r="A7" t="s">
        <v>801</v>
      </c>
      <c r="B7" t="s">
        <v>790</v>
      </c>
      <c r="F7" s="1">
        <f>SUMPRODUCT(SUMIF(Template!$K$10:$K$212,A7,Template!$O$10:$O$212))</f>
        <v>0</v>
      </c>
      <c r="I7" t="s">
        <v>802</v>
      </c>
    </row>
    <row r="8" spans="1:9" x14ac:dyDescent="0.2">
      <c r="A8" t="s">
        <v>803</v>
      </c>
      <c r="B8" t="s">
        <v>797</v>
      </c>
      <c r="F8" s="1">
        <f>SUMPRODUCT(SUMIF(Template!$K$10:$K$212,A8,Template!$O$10:$O$212))</f>
        <v>0</v>
      </c>
      <c r="I8" t="s">
        <v>804</v>
      </c>
    </row>
    <row r="9" spans="1:9" x14ac:dyDescent="0.2">
      <c r="A9" t="s">
        <v>805</v>
      </c>
      <c r="B9" t="s">
        <v>790</v>
      </c>
      <c r="F9" s="1">
        <f>SUMPRODUCT(SUMIF(Template!$K$10:$K$212,A9,Template!$O$10:$O$212))</f>
        <v>0</v>
      </c>
      <c r="I9" t="s">
        <v>806</v>
      </c>
    </row>
    <row r="10" spans="1:9" x14ac:dyDescent="0.2">
      <c r="A10" t="s">
        <v>807</v>
      </c>
      <c r="B10" t="s">
        <v>797</v>
      </c>
      <c r="F10" s="1">
        <f>SUMPRODUCT(SUMIF(Template!$K$10:$K$212,A10,Template!$O$10:$O$212))</f>
        <v>0</v>
      </c>
      <c r="I10" t="s">
        <v>808</v>
      </c>
    </row>
    <row r="11" spans="1:9" x14ac:dyDescent="0.2">
      <c r="A11" t="s">
        <v>809</v>
      </c>
      <c r="B11" t="s">
        <v>797</v>
      </c>
      <c r="F11" s="1">
        <f>SUMPRODUCT(SUMIF(Template!$K$10:$K$212,A11,Template!$O$10:$O$212))</f>
        <v>0</v>
      </c>
      <c r="I11" t="s">
        <v>810</v>
      </c>
    </row>
    <row r="12" spans="1:9" x14ac:dyDescent="0.2">
      <c r="A12" t="s">
        <v>811</v>
      </c>
      <c r="B12" t="s">
        <v>790</v>
      </c>
      <c r="F12" s="1">
        <f>SUMPRODUCT(SUMIF(Template!$K$10:$K$212,A12,Template!$O$10:$O$212))</f>
        <v>0</v>
      </c>
      <c r="I12" t="s">
        <v>812</v>
      </c>
    </row>
    <row r="13" spans="1:9" x14ac:dyDescent="0.2">
      <c r="A13" t="s">
        <v>813</v>
      </c>
      <c r="B13" t="s">
        <v>797</v>
      </c>
      <c r="F13" s="1">
        <f>SUMPRODUCT(SUMIF(Template!$K$10:$K$212,A13,Template!$O$10:$O$212))</f>
        <v>0</v>
      </c>
      <c r="I13" t="s">
        <v>814</v>
      </c>
    </row>
    <row r="14" spans="1:9" x14ac:dyDescent="0.2">
      <c r="A14" t="s">
        <v>815</v>
      </c>
      <c r="B14" t="s">
        <v>790</v>
      </c>
      <c r="F14" s="1">
        <f>SUMPRODUCT(SUMIF(Template!$K$10:$K$212,A14,Template!$O$10:$O$212))</f>
        <v>0</v>
      </c>
      <c r="I14" t="s">
        <v>816</v>
      </c>
    </row>
    <row r="15" spans="1:9" x14ac:dyDescent="0.2">
      <c r="A15" t="s">
        <v>817</v>
      </c>
      <c r="B15" t="s">
        <v>790</v>
      </c>
      <c r="F15" s="1">
        <f>SUMPRODUCT(SUMIF(Template!$K$10:$K$212,A15,Template!$O$10:$O$212))</f>
        <v>0</v>
      </c>
      <c r="I15" t="s">
        <v>818</v>
      </c>
    </row>
    <row r="16" spans="1:9" x14ac:dyDescent="0.2">
      <c r="A16" t="s">
        <v>819</v>
      </c>
      <c r="B16" t="s">
        <v>790</v>
      </c>
      <c r="F16" s="1">
        <f>SUMPRODUCT(SUMIF(Template!$K$10:$K$212,A16,Template!$O$10:$O$212))</f>
        <v>0</v>
      </c>
      <c r="I16" t="s">
        <v>820</v>
      </c>
    </row>
    <row r="17" spans="1:9" x14ac:dyDescent="0.2">
      <c r="A17" t="s">
        <v>821</v>
      </c>
      <c r="B17" t="s">
        <v>797</v>
      </c>
      <c r="F17" s="1">
        <f>SUMPRODUCT(SUMIF(Template!$K$10:$K$212,A17,Template!$O$10:$O$212))</f>
        <v>0</v>
      </c>
      <c r="I17" t="s">
        <v>822</v>
      </c>
    </row>
    <row r="18" spans="1:9" x14ac:dyDescent="0.2">
      <c r="A18" t="s">
        <v>823</v>
      </c>
      <c r="B18" t="s">
        <v>790</v>
      </c>
      <c r="F18" s="1">
        <f>SUMPRODUCT(SUMIF(Template!$K$10:$K$212,A18,Template!$O$10:$O$212))</f>
        <v>0</v>
      </c>
      <c r="I18" t="s">
        <v>824</v>
      </c>
    </row>
    <row r="19" spans="1:9" x14ac:dyDescent="0.2">
      <c r="A19" t="s">
        <v>825</v>
      </c>
      <c r="B19" t="s">
        <v>790</v>
      </c>
      <c r="F19" s="1">
        <f>SUMPRODUCT(SUMIF(Template!$K$10:$K$212,A19,Template!$O$10:$O$212))</f>
        <v>0</v>
      </c>
      <c r="I19" t="s">
        <v>826</v>
      </c>
    </row>
    <row r="20" spans="1:9" x14ac:dyDescent="0.2">
      <c r="A20" t="s">
        <v>827</v>
      </c>
      <c r="B20" t="s">
        <v>790</v>
      </c>
      <c r="F20" s="1">
        <f>SUMPRODUCT(SUMIF(Template!$K$10:$K$212,A20,Template!$O$10:$O$212))</f>
        <v>0</v>
      </c>
      <c r="I20" t="s">
        <v>828</v>
      </c>
    </row>
    <row r="21" spans="1:9" x14ac:dyDescent="0.2">
      <c r="A21" t="s">
        <v>829</v>
      </c>
      <c r="B21" t="s">
        <v>797</v>
      </c>
      <c r="F21" s="1">
        <f>SUMPRODUCT(SUMIF(Template!$K$10:$K$212,A21,Template!$O$10:$O$212))</f>
        <v>0</v>
      </c>
      <c r="I21" t="s">
        <v>830</v>
      </c>
    </row>
    <row r="22" spans="1:9" x14ac:dyDescent="0.2">
      <c r="A22" t="s">
        <v>831</v>
      </c>
      <c r="B22" t="s">
        <v>790</v>
      </c>
      <c r="F22" s="1">
        <f>SUMPRODUCT(SUMIF(Template!$K$10:$K$212,A22,Template!$O$10:$O$212))</f>
        <v>0</v>
      </c>
      <c r="I22" t="s">
        <v>832</v>
      </c>
    </row>
    <row r="23" spans="1:9" x14ac:dyDescent="0.2">
      <c r="A23" t="s">
        <v>833</v>
      </c>
      <c r="B23" t="s">
        <v>797</v>
      </c>
      <c r="I23" t="s">
        <v>834</v>
      </c>
    </row>
    <row r="24" spans="1:9" x14ac:dyDescent="0.2">
      <c r="B24" t="s">
        <v>835</v>
      </c>
      <c r="F24" s="1">
        <f>SUMPRODUCT(SUMIF(Template!$K$10:$K$212,A24,Template!$O$10:$O$212))</f>
        <v>0</v>
      </c>
      <c r="I24" t="s">
        <v>836</v>
      </c>
    </row>
    <row r="25" spans="1:9" x14ac:dyDescent="0.2">
      <c r="A25" t="s">
        <v>837</v>
      </c>
      <c r="B25" t="s">
        <v>790</v>
      </c>
      <c r="F25" s="1">
        <f>SUMPRODUCT(SUMIF(Template!$K$10:$K$212,A25,Template!$O$10:$O$212))</f>
        <v>0</v>
      </c>
      <c r="I25" t="s">
        <v>838</v>
      </c>
    </row>
    <row r="26" spans="1:9" x14ac:dyDescent="0.2">
      <c r="A26" t="s">
        <v>839</v>
      </c>
      <c r="B26" t="s">
        <v>790</v>
      </c>
      <c r="F26" s="1">
        <f>SUMPRODUCT(SUMIF(Template!$K$10:$K$212,A26,Template!$O$10:$O$212))</f>
        <v>0</v>
      </c>
      <c r="I26" t="s">
        <v>840</v>
      </c>
    </row>
    <row r="27" spans="1:9" x14ac:dyDescent="0.2">
      <c r="A27" t="s">
        <v>841</v>
      </c>
      <c r="B27" t="s">
        <v>797</v>
      </c>
      <c r="F27" s="1">
        <f>SUMPRODUCT(SUMIF(Template!$K$10:$K$212,A27,Template!$O$10:$O$212))</f>
        <v>0</v>
      </c>
      <c r="I27" t="s">
        <v>842</v>
      </c>
    </row>
    <row r="28" spans="1:9" x14ac:dyDescent="0.2">
      <c r="A28" t="s">
        <v>843</v>
      </c>
      <c r="B28" t="s">
        <v>790</v>
      </c>
      <c r="F28" s="1">
        <f>SUMPRODUCT(SUMIF(Template!$K$10:$K$212,A28,Template!$O$10:$O$212))</f>
        <v>0</v>
      </c>
      <c r="I28" t="s">
        <v>844</v>
      </c>
    </row>
    <row r="29" spans="1:9" x14ac:dyDescent="0.2">
      <c r="A29" t="s">
        <v>845</v>
      </c>
      <c r="B29" t="s">
        <v>790</v>
      </c>
      <c r="F29" s="1">
        <f>SUMPRODUCT(SUMIF(Template!$K$10:$K$212,A29,Template!$O$10:$O$212))</f>
        <v>0</v>
      </c>
      <c r="I29" t="s">
        <v>846</v>
      </c>
    </row>
    <row r="30" spans="1:9" x14ac:dyDescent="0.2">
      <c r="A30" t="s">
        <v>847</v>
      </c>
      <c r="B30" t="s">
        <v>797</v>
      </c>
      <c r="F30" s="1">
        <f>SUMPRODUCT(SUMIF(Template!$K$10:$K$212,A30,Template!$O$10:$O$212))</f>
        <v>0</v>
      </c>
      <c r="I30" t="s">
        <v>848</v>
      </c>
    </row>
    <row r="31" spans="1:9" x14ac:dyDescent="0.2">
      <c r="A31" t="s">
        <v>849</v>
      </c>
      <c r="B31" t="s">
        <v>797</v>
      </c>
      <c r="F31" s="1">
        <f>SUMPRODUCT(SUMIF(Template!$K$10:$K$212,A31,Template!$O$10:$O$212))</f>
        <v>0</v>
      </c>
      <c r="I31" t="s">
        <v>850</v>
      </c>
    </row>
    <row r="32" spans="1:9" x14ac:dyDescent="0.2">
      <c r="A32" t="s">
        <v>851</v>
      </c>
      <c r="B32" t="s">
        <v>790</v>
      </c>
      <c r="F32" s="1">
        <f>SUMPRODUCT(SUMIF(Template!$K$10:$K$212,A32,Template!$O$10:$O$212))</f>
        <v>0</v>
      </c>
      <c r="I32" t="s">
        <v>852</v>
      </c>
    </row>
    <row r="33" spans="1:9" x14ac:dyDescent="0.2">
      <c r="A33" t="s">
        <v>853</v>
      </c>
      <c r="B33" t="s">
        <v>790</v>
      </c>
      <c r="I33" t="s">
        <v>854</v>
      </c>
    </row>
    <row r="34" spans="1:9" x14ac:dyDescent="0.2">
      <c r="A34" t="s">
        <v>855</v>
      </c>
      <c r="B34" t="s">
        <v>797</v>
      </c>
      <c r="F34" s="1">
        <f>SUMPRODUCT(SUMIF(Template!$K$10:$K$212,A34,Template!$O$10:$O$212))</f>
        <v>0</v>
      </c>
      <c r="I34" t="s">
        <v>856</v>
      </c>
    </row>
    <row r="35" spans="1:9" x14ac:dyDescent="0.2">
      <c r="A35" t="s">
        <v>857</v>
      </c>
      <c r="B35" t="s">
        <v>790</v>
      </c>
      <c r="F35" s="1">
        <f>SUMPRODUCT(SUMIF(Template!$K$10:$K$212,A35,Template!$O$10:$O$212))</f>
        <v>0</v>
      </c>
      <c r="I35" t="s">
        <v>858</v>
      </c>
    </row>
    <row r="36" spans="1:9" x14ac:dyDescent="0.2">
      <c r="A36" t="s">
        <v>859</v>
      </c>
      <c r="B36" t="s">
        <v>790</v>
      </c>
      <c r="F36" s="1">
        <f>SUMPRODUCT(SUMIF(Template!$K$10:$K$212,A36,Template!$O$10:$O$212))</f>
        <v>0</v>
      </c>
      <c r="I36" t="s">
        <v>860</v>
      </c>
    </row>
    <row r="37" spans="1:9" x14ac:dyDescent="0.2">
      <c r="A37" t="s">
        <v>861</v>
      </c>
      <c r="B37" t="s">
        <v>797</v>
      </c>
      <c r="F37" s="1">
        <f>SUMPRODUCT(SUMIF(Template!$K$10:$K$212,A37,Template!$O$10:$O$212))</f>
        <v>0</v>
      </c>
      <c r="I37" t="s">
        <v>862</v>
      </c>
    </row>
    <row r="38" spans="1:9" x14ac:dyDescent="0.2">
      <c r="A38" t="s">
        <v>863</v>
      </c>
      <c r="B38" t="s">
        <v>790</v>
      </c>
      <c r="F38" s="1">
        <f>SUMPRODUCT(SUMIF(Template!$K$10:$K$212,A38,Template!$O$10:$O$212))</f>
        <v>0</v>
      </c>
      <c r="I38" t="s">
        <v>864</v>
      </c>
    </row>
    <row r="39" spans="1:9" x14ac:dyDescent="0.2">
      <c r="B39" t="s">
        <v>865</v>
      </c>
      <c r="C39" t="s">
        <v>866</v>
      </c>
      <c r="F39" s="1">
        <f>SUMPRODUCT(SUMIF(Template!$K$10:$K$212,B39,Template!$O$10:$O$212))</f>
        <v>0</v>
      </c>
      <c r="I39" t="s">
        <v>867</v>
      </c>
    </row>
    <row r="40" spans="1:9" x14ac:dyDescent="0.2">
      <c r="A40" t="s">
        <v>868</v>
      </c>
      <c r="B40" t="s">
        <v>797</v>
      </c>
      <c r="F40" s="1">
        <f>SUMPRODUCT(SUMIF(Template!$K$10:$K$212,A40,Template!$O$10:$O$212))</f>
        <v>0</v>
      </c>
      <c r="I40" t="s">
        <v>869</v>
      </c>
    </row>
    <row r="41" spans="1:9" x14ac:dyDescent="0.2">
      <c r="A41" t="s">
        <v>870</v>
      </c>
      <c r="B41" t="s">
        <v>790</v>
      </c>
      <c r="F41" s="1">
        <f>SUMPRODUCT(SUMIF(Template!$K$10:$K$212,A41,Template!$O$10:$O$212))</f>
        <v>0</v>
      </c>
      <c r="I41" t="s">
        <v>871</v>
      </c>
    </row>
    <row r="42" spans="1:9" x14ac:dyDescent="0.2">
      <c r="A42" t="s">
        <v>872</v>
      </c>
      <c r="B42" t="s">
        <v>790</v>
      </c>
      <c r="F42" s="1">
        <f>SUMPRODUCT(SUMIF(Template!$K$10:$K$212,A42,Template!$O$10:$O$212))</f>
        <v>0</v>
      </c>
      <c r="I42" t="s">
        <v>873</v>
      </c>
    </row>
    <row r="43" spans="1:9" x14ac:dyDescent="0.2">
      <c r="A43" t="s">
        <v>874</v>
      </c>
      <c r="B43" t="s">
        <v>797</v>
      </c>
      <c r="F43" s="1">
        <f>SUMPRODUCT(SUMIF(Template!$K$10:$K$212,A43,Template!$O$10:$O$212))</f>
        <v>0</v>
      </c>
      <c r="I43" t="s">
        <v>875</v>
      </c>
    </row>
    <row r="44" spans="1:9" x14ac:dyDescent="0.2">
      <c r="A44" t="s">
        <v>876</v>
      </c>
      <c r="B44" t="s">
        <v>790</v>
      </c>
      <c r="F44" s="1">
        <f>SUMPRODUCT(SUMIF(Template!$K$10:$K$212,A44,Template!$O$10:$O$212))</f>
        <v>0</v>
      </c>
      <c r="I44" t="s">
        <v>877</v>
      </c>
    </row>
    <row r="45" spans="1:9" x14ac:dyDescent="0.2">
      <c r="A45" t="s">
        <v>878</v>
      </c>
      <c r="B45" t="s">
        <v>790</v>
      </c>
      <c r="F45" s="1">
        <f>SUMPRODUCT(SUMIF(Template!$K$10:$K$212,A45,Template!$O$10:$O$212))</f>
        <v>0</v>
      </c>
      <c r="I45" t="s">
        <v>879</v>
      </c>
    </row>
    <row r="46" spans="1:9" x14ac:dyDescent="0.2">
      <c r="A46" t="s">
        <v>880</v>
      </c>
      <c r="B46" t="s">
        <v>797</v>
      </c>
      <c r="F46" s="1">
        <f>SUMPRODUCT(SUMIF(Template!$K$10:$K$212,A46,Template!$O$10:$O$212))</f>
        <v>0</v>
      </c>
      <c r="I46" t="s">
        <v>881</v>
      </c>
    </row>
    <row r="47" spans="1:9" x14ac:dyDescent="0.2">
      <c r="A47" t="s">
        <v>882</v>
      </c>
      <c r="B47" t="s">
        <v>797</v>
      </c>
      <c r="F47" s="1">
        <f>SUMPRODUCT(SUMIF(Template!$K$10:$K$212,A47,Template!$O$10:$O$212))</f>
        <v>0</v>
      </c>
      <c r="I47" t="s">
        <v>883</v>
      </c>
    </row>
    <row r="48" spans="1:9" x14ac:dyDescent="0.2">
      <c r="A48" t="s">
        <v>884</v>
      </c>
      <c r="B48" t="s">
        <v>797</v>
      </c>
      <c r="F48" s="1">
        <f>SUMPRODUCT(SUMIF(Template!$K$10:$K$212,A48,Template!$O$10:$O$212))</f>
        <v>0</v>
      </c>
      <c r="I48" t="s">
        <v>885</v>
      </c>
    </row>
    <row r="49" spans="1:9" x14ac:dyDescent="0.2">
      <c r="A49" t="s">
        <v>886</v>
      </c>
      <c r="B49" t="s">
        <v>797</v>
      </c>
      <c r="F49" s="1">
        <f>SUMPRODUCT(SUMIF(Template!$K$10:$K$212,A49,Template!$O$10:$O$212))</f>
        <v>0</v>
      </c>
      <c r="I49" t="s">
        <v>887</v>
      </c>
    </row>
    <row r="50" spans="1:9" x14ac:dyDescent="0.2">
      <c r="F50" s="1">
        <f>SUMPRODUCT(SUMIF(Template!$K$10:$K$212,A50,Template!$O$10:$O$212))</f>
        <v>0</v>
      </c>
      <c r="I50" t="s">
        <v>888</v>
      </c>
    </row>
    <row r="51" spans="1:9" x14ac:dyDescent="0.2">
      <c r="A51" t="s">
        <v>889</v>
      </c>
      <c r="B51" t="s">
        <v>797</v>
      </c>
      <c r="F51" s="1">
        <f>SUMPRODUCT(SUMIF(Template!$K$10:$K$212,A51,Template!$O$10:$O$212))</f>
        <v>0</v>
      </c>
    </row>
    <row r="52" spans="1:9" x14ac:dyDescent="0.2">
      <c r="A52" t="s">
        <v>890</v>
      </c>
      <c r="B52" t="s">
        <v>797</v>
      </c>
    </row>
    <row r="53" spans="1:9" x14ac:dyDescent="0.2">
      <c r="A53" t="s">
        <v>891</v>
      </c>
      <c r="B53" t="s">
        <v>797</v>
      </c>
    </row>
    <row r="55" spans="1:9" x14ac:dyDescent="0.2">
      <c r="A55" t="s">
        <v>892</v>
      </c>
      <c r="I55" t="s">
        <v>892</v>
      </c>
    </row>
  </sheetData>
  <autoFilter ref="F1:F51" xr:uid="{00000000-0009-0000-0000-000003000000}"/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3"/>
  <sheetViews>
    <sheetView workbookViewId="0">
      <selection activeCell="B17" sqref="B17"/>
    </sheetView>
  </sheetViews>
  <sheetFormatPr baseColWidth="10" defaultColWidth="8.83203125" defaultRowHeight="15" x14ac:dyDescent="0.2"/>
  <cols>
    <col min="1" max="1" width="14" customWidth="1"/>
    <col min="2" max="2" width="34.33203125" customWidth="1"/>
    <col min="3" max="3" width="16.33203125" customWidth="1"/>
    <col min="4" max="4" width="15.33203125" customWidth="1"/>
    <col min="5" max="6" width="11.83203125" customWidth="1"/>
    <col min="7" max="7" width="15.33203125" customWidth="1"/>
    <col min="8" max="8" width="13.6640625" customWidth="1"/>
    <col min="9" max="9" width="11" customWidth="1"/>
    <col min="10" max="10" width="10" customWidth="1"/>
    <col min="11" max="11" width="20.1640625" customWidth="1"/>
    <col min="12" max="12" width="15.83203125" customWidth="1"/>
    <col min="13" max="13" width="14.33203125" customWidth="1"/>
    <col min="14" max="14" width="19.33203125" customWidth="1"/>
    <col min="15" max="15" width="13.6640625" customWidth="1"/>
  </cols>
  <sheetData>
    <row r="1" spans="1:15" x14ac:dyDescent="0.2">
      <c r="A1" s="15" t="s">
        <v>893</v>
      </c>
      <c r="B1" s="16" t="s">
        <v>894</v>
      </c>
      <c r="C1" s="15" t="s">
        <v>895</v>
      </c>
      <c r="D1" t="s">
        <v>896</v>
      </c>
      <c r="E1" t="s">
        <v>897</v>
      </c>
      <c r="F1" t="s">
        <v>21</v>
      </c>
      <c r="G1" t="s">
        <v>898</v>
      </c>
      <c r="H1" t="s">
        <v>899</v>
      </c>
      <c r="I1" t="s">
        <v>900</v>
      </c>
      <c r="J1" t="s">
        <v>901</v>
      </c>
      <c r="K1" t="s">
        <v>902</v>
      </c>
      <c r="L1" t="s">
        <v>903</v>
      </c>
      <c r="M1" t="s">
        <v>904</v>
      </c>
      <c r="N1" t="s">
        <v>905</v>
      </c>
      <c r="O1" t="s">
        <v>906</v>
      </c>
    </row>
    <row r="2" spans="1:15" x14ac:dyDescent="0.2">
      <c r="A2" t="e">
        <f>Template!#REF!</f>
        <v>#REF!</v>
      </c>
      <c r="B2" s="10">
        <f>Template!$L$4</f>
        <v>0</v>
      </c>
      <c r="C2" t="e">
        <f>Template!#REF!</f>
        <v>#REF!</v>
      </c>
      <c r="D2" t="e">
        <f>Template!#REF!</f>
        <v>#REF!</v>
      </c>
      <c r="E2" t="e">
        <f>Template!#REF!</f>
        <v>#REF!</v>
      </c>
      <c r="F2" t="e">
        <f>Template!#REF!</f>
        <v>#REF!</v>
      </c>
      <c r="G2" t="e">
        <f>Template!#REF!</f>
        <v>#REF!</v>
      </c>
      <c r="H2" t="e">
        <f>Template!#REF!</f>
        <v>#REF!</v>
      </c>
      <c r="I2" t="e">
        <f>Template!#REF!</f>
        <v>#REF!</v>
      </c>
      <c r="J2" t="e">
        <f>Template!#REF!</f>
        <v>#REF!</v>
      </c>
      <c r="K2" s="10" t="e">
        <f>Template!#REF!</f>
        <v>#REF!</v>
      </c>
      <c r="L2" t="e">
        <f>Template!#REF!</f>
        <v>#REF!</v>
      </c>
      <c r="M2" t="e">
        <f>Template!#REF!</f>
        <v>#REF!</v>
      </c>
      <c r="N2" s="11" t="e">
        <f>Template!#REF!</f>
        <v>#REF!</v>
      </c>
      <c r="O2" t="e">
        <f>Template!#REF!</f>
        <v>#REF!</v>
      </c>
    </row>
    <row r="3" spans="1:15" x14ac:dyDescent="0.2">
      <c r="A3" t="e">
        <f>Template!#REF!</f>
        <v>#REF!</v>
      </c>
      <c r="B3" s="10">
        <f>Template!$L$4</f>
        <v>0</v>
      </c>
      <c r="C3" t="e">
        <f>Template!#REF!</f>
        <v>#REF!</v>
      </c>
      <c r="D3" t="e">
        <f>Template!#REF!</f>
        <v>#REF!</v>
      </c>
      <c r="E3" t="e">
        <f>Template!#REF!</f>
        <v>#REF!</v>
      </c>
      <c r="F3" t="e">
        <f>Template!#REF!</f>
        <v>#REF!</v>
      </c>
      <c r="G3" t="e">
        <f>Template!#REF!</f>
        <v>#REF!</v>
      </c>
      <c r="H3" t="e">
        <f>Template!#REF!</f>
        <v>#REF!</v>
      </c>
      <c r="I3" t="e">
        <f>Template!#REF!</f>
        <v>#REF!</v>
      </c>
      <c r="J3" t="e">
        <f>Template!#REF!</f>
        <v>#REF!</v>
      </c>
      <c r="K3" s="10" t="e">
        <f>Template!#REF!</f>
        <v>#REF!</v>
      </c>
      <c r="L3" t="e">
        <f>Template!#REF!</f>
        <v>#REF!</v>
      </c>
      <c r="M3" t="e">
        <f>Template!#REF!</f>
        <v>#REF!</v>
      </c>
      <c r="N3" s="11" t="e">
        <f>Template!#REF!</f>
        <v>#REF!</v>
      </c>
      <c r="O3" t="e">
        <f>Template!#REF!</f>
        <v>#REF!</v>
      </c>
    </row>
    <row r="4" spans="1:15" x14ac:dyDescent="0.2">
      <c r="A4" t="e">
        <f>Template!#REF!</f>
        <v>#REF!</v>
      </c>
      <c r="B4" s="10">
        <f>Template!$L$4</f>
        <v>0</v>
      </c>
      <c r="C4">
        <f>Template!B11</f>
        <v>0</v>
      </c>
      <c r="D4">
        <f>Template!C11</f>
        <v>0</v>
      </c>
      <c r="E4">
        <f>Template!D11</f>
        <v>0</v>
      </c>
      <c r="F4">
        <f>Template!E11</f>
        <v>0</v>
      </c>
      <c r="G4">
        <f>Template!I11</f>
        <v>0</v>
      </c>
      <c r="H4">
        <f>Template!G11</f>
        <v>0</v>
      </c>
      <c r="I4">
        <f>Template!H11</f>
        <v>0</v>
      </c>
      <c r="J4">
        <f>Template!J11</f>
        <v>0</v>
      </c>
      <c r="K4" s="10">
        <f>Template!L11</f>
        <v>0</v>
      </c>
      <c r="L4">
        <f>Template!O11</f>
        <v>0</v>
      </c>
      <c r="M4">
        <f>Template!P11</f>
        <v>0</v>
      </c>
      <c r="N4" s="11">
        <f>Template!R11</f>
        <v>0</v>
      </c>
      <c r="O4">
        <f>Template!Q11</f>
        <v>0</v>
      </c>
    </row>
    <row r="5" spans="1:15" x14ac:dyDescent="0.2">
      <c r="A5" t="e">
        <f>Template!#REF!</f>
        <v>#REF!</v>
      </c>
      <c r="B5" s="10">
        <f>Template!$L$4</f>
        <v>0</v>
      </c>
      <c r="C5">
        <f>Template!B13</f>
        <v>0</v>
      </c>
      <c r="D5">
        <f>Template!C13</f>
        <v>0</v>
      </c>
      <c r="E5">
        <f>Template!D13</f>
        <v>0</v>
      </c>
      <c r="F5">
        <f>Template!E13</f>
        <v>0</v>
      </c>
      <c r="G5" t="e">
        <f>Template!#REF!</f>
        <v>#REF!</v>
      </c>
      <c r="H5" t="e">
        <f>Template!#REF!</f>
        <v>#REF!</v>
      </c>
      <c r="I5">
        <f>Template!H13</f>
        <v>0</v>
      </c>
      <c r="J5">
        <f>Template!J13</f>
        <v>0</v>
      </c>
      <c r="K5" s="10" t="e">
        <f>Template!#REF!</f>
        <v>#REF!</v>
      </c>
      <c r="L5">
        <f>Template!O13</f>
        <v>0</v>
      </c>
      <c r="M5">
        <f>Template!P13</f>
        <v>0</v>
      </c>
      <c r="N5" s="11">
        <f>Template!R13</f>
        <v>0</v>
      </c>
      <c r="O5">
        <f>Template!Q13</f>
        <v>0</v>
      </c>
    </row>
    <row r="6" spans="1:15" x14ac:dyDescent="0.2">
      <c r="A6" t="e">
        <f>Template!#REF!</f>
        <v>#REF!</v>
      </c>
      <c r="B6" s="10">
        <f>Template!$L$4</f>
        <v>0</v>
      </c>
      <c r="C6">
        <f>Template!B14</f>
        <v>0</v>
      </c>
      <c r="D6">
        <f>Template!C14</f>
        <v>0</v>
      </c>
      <c r="E6">
        <f>Template!D14</f>
        <v>0</v>
      </c>
      <c r="F6">
        <f>Template!E14</f>
        <v>0</v>
      </c>
      <c r="G6">
        <f>Template!I14</f>
        <v>0</v>
      </c>
      <c r="H6">
        <f>Template!G14</f>
        <v>0</v>
      </c>
      <c r="I6">
        <f>Template!H14</f>
        <v>0</v>
      </c>
      <c r="J6">
        <f>Template!J14</f>
        <v>0</v>
      </c>
      <c r="K6" s="10">
        <f>Template!L14</f>
        <v>0</v>
      </c>
      <c r="L6">
        <f>Template!O14</f>
        <v>0</v>
      </c>
      <c r="M6">
        <f>Template!P14</f>
        <v>0</v>
      </c>
      <c r="N6" s="11">
        <f>Template!R14</f>
        <v>0</v>
      </c>
      <c r="O6">
        <f>Template!Q14</f>
        <v>0</v>
      </c>
    </row>
    <row r="7" spans="1:15" x14ac:dyDescent="0.2">
      <c r="A7" t="e">
        <f>Template!#REF!</f>
        <v>#REF!</v>
      </c>
      <c r="B7" s="10">
        <f>Template!$L$4</f>
        <v>0</v>
      </c>
      <c r="C7">
        <f>Template!B16</f>
        <v>0</v>
      </c>
      <c r="D7">
        <f>Template!C16</f>
        <v>0</v>
      </c>
      <c r="E7">
        <f>Template!D16</f>
        <v>0</v>
      </c>
      <c r="F7">
        <f>Template!E16</f>
        <v>0</v>
      </c>
      <c r="G7">
        <f>Template!I16</f>
        <v>0</v>
      </c>
      <c r="H7">
        <f>Template!G16</f>
        <v>0</v>
      </c>
      <c r="I7">
        <f>Template!H16</f>
        <v>0</v>
      </c>
      <c r="J7">
        <f>Template!J16</f>
        <v>0</v>
      </c>
      <c r="K7" s="10">
        <f>Template!L16</f>
        <v>0</v>
      </c>
      <c r="L7">
        <f>Template!O16</f>
        <v>0</v>
      </c>
      <c r="M7">
        <f>Template!P16</f>
        <v>0</v>
      </c>
      <c r="N7" s="11">
        <f>Template!R16</f>
        <v>0</v>
      </c>
      <c r="O7">
        <f>Template!Q16</f>
        <v>0</v>
      </c>
    </row>
    <row r="8" spans="1:15" x14ac:dyDescent="0.2">
      <c r="A8" t="e">
        <f>Template!#REF!</f>
        <v>#REF!</v>
      </c>
      <c r="B8" s="10">
        <f>Template!$L$4</f>
        <v>0</v>
      </c>
      <c r="C8">
        <f>Template!B17</f>
        <v>0</v>
      </c>
      <c r="D8">
        <f>Template!F13</f>
        <v>0</v>
      </c>
      <c r="E8">
        <f>Template!D17</f>
        <v>0</v>
      </c>
      <c r="F8">
        <f>Template!E17</f>
        <v>0</v>
      </c>
      <c r="G8">
        <f>Template!I17</f>
        <v>0</v>
      </c>
      <c r="H8">
        <f>Template!G17</f>
        <v>0</v>
      </c>
      <c r="I8">
        <f>Template!H17</f>
        <v>0</v>
      </c>
      <c r="J8">
        <f>Template!J17</f>
        <v>0</v>
      </c>
      <c r="K8" s="10">
        <f>Template!L17</f>
        <v>0</v>
      </c>
      <c r="L8">
        <f>Template!O17</f>
        <v>0</v>
      </c>
      <c r="M8">
        <f>Template!P17</f>
        <v>0</v>
      </c>
      <c r="N8" s="11">
        <f>Template!R17</f>
        <v>0</v>
      </c>
      <c r="O8">
        <f>Template!Q17</f>
        <v>0</v>
      </c>
    </row>
    <row r="9" spans="1:15" x14ac:dyDescent="0.2">
      <c r="A9" t="e">
        <f>Template!#REF!</f>
        <v>#REF!</v>
      </c>
      <c r="B9" s="10">
        <f>Template!$L$4</f>
        <v>0</v>
      </c>
      <c r="C9">
        <f>Template!B18</f>
        <v>0</v>
      </c>
      <c r="D9">
        <f>Template!C18</f>
        <v>0</v>
      </c>
      <c r="E9">
        <f>Template!D18</f>
        <v>0</v>
      </c>
      <c r="F9">
        <f>Template!E18</f>
        <v>0</v>
      </c>
      <c r="G9">
        <f>Template!I18</f>
        <v>0</v>
      </c>
      <c r="H9">
        <f>Template!G18</f>
        <v>0</v>
      </c>
      <c r="I9">
        <f>Template!H18</f>
        <v>0</v>
      </c>
      <c r="J9">
        <f>Template!J18</f>
        <v>0</v>
      </c>
      <c r="K9" s="10">
        <f>Template!L18</f>
        <v>0</v>
      </c>
      <c r="L9">
        <f>Template!O18</f>
        <v>0</v>
      </c>
      <c r="M9">
        <f>Template!P18</f>
        <v>0</v>
      </c>
      <c r="N9" s="11">
        <f>Template!R18</f>
        <v>0</v>
      </c>
      <c r="O9">
        <f>Template!Q18</f>
        <v>0</v>
      </c>
    </row>
    <row r="10" spans="1:15" x14ac:dyDescent="0.2">
      <c r="A10" t="e">
        <f>Template!#REF!</f>
        <v>#REF!</v>
      </c>
      <c r="B10" s="10">
        <f>Template!$L$4</f>
        <v>0</v>
      </c>
      <c r="C10">
        <f>Template!B19</f>
        <v>0</v>
      </c>
      <c r="D10">
        <f>Template!G13</f>
        <v>0</v>
      </c>
      <c r="E10">
        <f>Template!D19</f>
        <v>0</v>
      </c>
      <c r="F10">
        <f>Template!E19</f>
        <v>0</v>
      </c>
      <c r="G10">
        <f>Template!I19</f>
        <v>0</v>
      </c>
      <c r="H10">
        <f>Template!G19</f>
        <v>0</v>
      </c>
      <c r="I10">
        <f>Template!H19</f>
        <v>0</v>
      </c>
      <c r="J10">
        <f>Template!J19</f>
        <v>0</v>
      </c>
      <c r="K10" s="10">
        <f>Template!L19</f>
        <v>0</v>
      </c>
      <c r="L10">
        <f>Template!O19</f>
        <v>0</v>
      </c>
      <c r="M10">
        <f>Template!P19</f>
        <v>0</v>
      </c>
      <c r="N10" s="11">
        <f>Template!R19</f>
        <v>0</v>
      </c>
      <c r="O10">
        <f>Template!Q19</f>
        <v>0</v>
      </c>
    </row>
    <row r="11" spans="1:15" x14ac:dyDescent="0.2">
      <c r="A11" t="e">
        <f>Template!#REF!</f>
        <v>#REF!</v>
      </c>
      <c r="B11" s="10">
        <f>Template!$L$4</f>
        <v>0</v>
      </c>
      <c r="C11">
        <f>Template!B20</f>
        <v>0</v>
      </c>
      <c r="D11">
        <f>Template!I13</f>
        <v>0</v>
      </c>
      <c r="E11">
        <f>Template!D20</f>
        <v>0</v>
      </c>
      <c r="F11">
        <f>Template!E20</f>
        <v>0</v>
      </c>
      <c r="G11">
        <f>Template!I20</f>
        <v>0</v>
      </c>
      <c r="H11">
        <f>Template!G20</f>
        <v>0</v>
      </c>
      <c r="I11">
        <f>Template!H20</f>
        <v>0</v>
      </c>
      <c r="J11">
        <f>Template!J20</f>
        <v>0</v>
      </c>
      <c r="K11" s="10">
        <f>Template!L20</f>
        <v>0</v>
      </c>
      <c r="L11">
        <f>Template!O20</f>
        <v>0</v>
      </c>
      <c r="M11">
        <f>Template!P20</f>
        <v>0</v>
      </c>
      <c r="N11" s="11">
        <f>Template!R20</f>
        <v>0</v>
      </c>
      <c r="O11">
        <f>Template!Q20</f>
        <v>0</v>
      </c>
    </row>
    <row r="12" spans="1:15" x14ac:dyDescent="0.2">
      <c r="A12" t="e">
        <f>Template!#REF!</f>
        <v>#REF!</v>
      </c>
      <c r="B12" s="10">
        <f>Template!$L$4</f>
        <v>0</v>
      </c>
      <c r="C12">
        <f>Template!B21</f>
        <v>0</v>
      </c>
      <c r="D12">
        <f>Template!L13</f>
        <v>0</v>
      </c>
      <c r="E12">
        <f>Template!D21</f>
        <v>0</v>
      </c>
      <c r="F12">
        <f>Template!E21</f>
        <v>0</v>
      </c>
      <c r="G12">
        <f>Template!I21</f>
        <v>0</v>
      </c>
      <c r="H12">
        <f>Template!G21</f>
        <v>0</v>
      </c>
      <c r="I12">
        <f>Template!H21</f>
        <v>0</v>
      </c>
      <c r="J12">
        <f>Template!J21</f>
        <v>0</v>
      </c>
      <c r="K12" s="10">
        <f>Template!L21</f>
        <v>0</v>
      </c>
      <c r="L12">
        <f>Template!O21</f>
        <v>0</v>
      </c>
      <c r="M12">
        <f>Template!P21</f>
        <v>0</v>
      </c>
      <c r="N12" s="11">
        <f>Template!R21</f>
        <v>0</v>
      </c>
      <c r="O12">
        <f>Template!Q21</f>
        <v>0</v>
      </c>
    </row>
    <row r="13" spans="1:15" x14ac:dyDescent="0.2">
      <c r="A13" t="e">
        <f>Template!#REF!</f>
        <v>#REF!</v>
      </c>
      <c r="B13" s="10">
        <f>Template!$L$4</f>
        <v>0</v>
      </c>
      <c r="C13">
        <f>Template!B22</f>
        <v>0</v>
      </c>
      <c r="D13">
        <f>Template!C22</f>
        <v>0</v>
      </c>
      <c r="E13">
        <f>Template!D22</f>
        <v>0</v>
      </c>
      <c r="F13">
        <f>Template!E22</f>
        <v>0</v>
      </c>
      <c r="G13">
        <f>Template!I22</f>
        <v>0</v>
      </c>
      <c r="H13">
        <f>Template!G22</f>
        <v>0</v>
      </c>
      <c r="I13">
        <f>Template!H22</f>
        <v>0</v>
      </c>
      <c r="J13">
        <f>Template!J22</f>
        <v>0</v>
      </c>
      <c r="K13" s="10">
        <f>Template!L22</f>
        <v>0</v>
      </c>
      <c r="L13">
        <f>Template!O22</f>
        <v>0</v>
      </c>
      <c r="M13">
        <f>Template!P22</f>
        <v>0</v>
      </c>
      <c r="N13" s="11">
        <f>Template!R22</f>
        <v>0</v>
      </c>
      <c r="O13">
        <f>Template!Q22</f>
        <v>0</v>
      </c>
    </row>
    <row r="14" spans="1:15" x14ac:dyDescent="0.2">
      <c r="A14" t="e">
        <f>Template!#REF!</f>
        <v>#REF!</v>
      </c>
      <c r="B14" s="10">
        <f>Template!$L$4</f>
        <v>0</v>
      </c>
      <c r="C14">
        <f>Template!B23</f>
        <v>0</v>
      </c>
      <c r="D14">
        <f>Template!C23</f>
        <v>0</v>
      </c>
      <c r="E14">
        <f>Template!D23</f>
        <v>0</v>
      </c>
      <c r="F14">
        <f>Template!E23</f>
        <v>0</v>
      </c>
      <c r="G14">
        <f>Template!I23</f>
        <v>0</v>
      </c>
      <c r="H14">
        <f>Template!G23</f>
        <v>0</v>
      </c>
      <c r="I14">
        <f>Template!H23</f>
        <v>0</v>
      </c>
      <c r="J14">
        <f>Template!J23</f>
        <v>0</v>
      </c>
      <c r="K14" s="10">
        <f>Template!L23</f>
        <v>0</v>
      </c>
      <c r="L14">
        <f>Template!O23</f>
        <v>0</v>
      </c>
      <c r="M14">
        <f>Template!P23</f>
        <v>0</v>
      </c>
      <c r="N14" s="11">
        <f>Template!R23</f>
        <v>0</v>
      </c>
      <c r="O14">
        <f>Template!Q23</f>
        <v>0</v>
      </c>
    </row>
    <row r="15" spans="1:15" x14ac:dyDescent="0.2">
      <c r="A15" t="e">
        <f>Template!#REF!</f>
        <v>#REF!</v>
      </c>
      <c r="B15" s="10">
        <f>Template!$L$4</f>
        <v>0</v>
      </c>
      <c r="C15">
        <f>Template!B24</f>
        <v>0</v>
      </c>
      <c r="D15">
        <f>Template!C24</f>
        <v>0</v>
      </c>
      <c r="E15">
        <f>Template!D24</f>
        <v>0</v>
      </c>
      <c r="F15">
        <f>Template!E24</f>
        <v>0</v>
      </c>
      <c r="G15">
        <f>Template!I24</f>
        <v>0</v>
      </c>
      <c r="H15">
        <f>Template!G24</f>
        <v>0</v>
      </c>
      <c r="I15">
        <f>Template!H24</f>
        <v>0</v>
      </c>
      <c r="J15">
        <f>Template!J24</f>
        <v>0</v>
      </c>
      <c r="K15" s="10">
        <f>Template!L24</f>
        <v>0</v>
      </c>
      <c r="L15">
        <f>Template!O24</f>
        <v>0</v>
      </c>
      <c r="M15">
        <f>Template!P24</f>
        <v>0</v>
      </c>
      <c r="N15" s="11">
        <f>Template!R24</f>
        <v>0</v>
      </c>
      <c r="O15">
        <f>Template!Q24</f>
        <v>0</v>
      </c>
    </row>
    <row r="16" spans="1:15" x14ac:dyDescent="0.2">
      <c r="A16" t="e">
        <f>Template!#REF!</f>
        <v>#REF!</v>
      </c>
      <c r="B16" s="10">
        <f>Template!$L$4</f>
        <v>0</v>
      </c>
      <c r="C16">
        <f>Template!B25</f>
        <v>0</v>
      </c>
      <c r="D16">
        <f>Template!C25</f>
        <v>0</v>
      </c>
      <c r="E16">
        <f>Template!D25</f>
        <v>0</v>
      </c>
      <c r="F16">
        <f>Template!E25</f>
        <v>0</v>
      </c>
      <c r="G16">
        <f>Template!I25</f>
        <v>0</v>
      </c>
      <c r="H16">
        <f>Template!G25</f>
        <v>0</v>
      </c>
      <c r="I16">
        <f>Template!H25</f>
        <v>0</v>
      </c>
      <c r="J16">
        <f>Template!J25</f>
        <v>0</v>
      </c>
      <c r="K16" s="10">
        <f>Template!L25</f>
        <v>0</v>
      </c>
      <c r="L16">
        <f>Template!O25</f>
        <v>0</v>
      </c>
      <c r="M16">
        <f>Template!P25</f>
        <v>0</v>
      </c>
      <c r="N16" s="11">
        <f>Template!R25</f>
        <v>0</v>
      </c>
      <c r="O16">
        <f>Template!Q25</f>
        <v>0</v>
      </c>
    </row>
    <row r="17" spans="1:15" x14ac:dyDescent="0.2">
      <c r="A17" t="e">
        <f>Template!#REF!</f>
        <v>#REF!</v>
      </c>
      <c r="B17" s="10">
        <f>Template!$L$4</f>
        <v>0</v>
      </c>
      <c r="C17">
        <f>Template!B26</f>
        <v>0</v>
      </c>
      <c r="D17">
        <f>Template!C26</f>
        <v>0</v>
      </c>
      <c r="E17">
        <f>Template!D26</f>
        <v>0</v>
      </c>
      <c r="F17">
        <f>Template!E26</f>
        <v>0</v>
      </c>
      <c r="G17">
        <f>Template!I26</f>
        <v>0</v>
      </c>
      <c r="H17">
        <f>Template!G26</f>
        <v>0</v>
      </c>
      <c r="I17">
        <f>Template!H26</f>
        <v>0</v>
      </c>
      <c r="J17">
        <f>Template!J26</f>
        <v>0</v>
      </c>
      <c r="K17" s="10">
        <f>Template!L26</f>
        <v>0</v>
      </c>
      <c r="L17">
        <f>Template!O26</f>
        <v>0</v>
      </c>
      <c r="M17">
        <f>Template!P26</f>
        <v>0</v>
      </c>
      <c r="N17" s="11">
        <f>Template!R26</f>
        <v>0</v>
      </c>
      <c r="O17">
        <f>Template!Q26</f>
        <v>0</v>
      </c>
    </row>
    <row r="18" spans="1:15" x14ac:dyDescent="0.2">
      <c r="A18" t="e">
        <f>Template!#REF!</f>
        <v>#REF!</v>
      </c>
      <c r="B18" s="10">
        <f>Template!$L$4</f>
        <v>0</v>
      </c>
      <c r="C18">
        <f>Template!B27</f>
        <v>0</v>
      </c>
      <c r="D18">
        <f>Template!C27</f>
        <v>0</v>
      </c>
      <c r="E18">
        <f>Template!D27</f>
        <v>0</v>
      </c>
      <c r="F18">
        <f>Template!E27</f>
        <v>0</v>
      </c>
      <c r="G18">
        <f>Template!I27</f>
        <v>0</v>
      </c>
      <c r="H18">
        <f>Template!G27</f>
        <v>0</v>
      </c>
      <c r="I18">
        <f>Template!H27</f>
        <v>0</v>
      </c>
      <c r="J18">
        <f>Template!J27</f>
        <v>0</v>
      </c>
      <c r="K18" s="10">
        <f>Template!L27</f>
        <v>0</v>
      </c>
      <c r="L18">
        <f>Template!O27</f>
        <v>0</v>
      </c>
      <c r="M18">
        <f>Template!P27</f>
        <v>0</v>
      </c>
      <c r="N18" s="11">
        <f>Template!R27</f>
        <v>0</v>
      </c>
      <c r="O18">
        <f>Template!Q27</f>
        <v>0</v>
      </c>
    </row>
    <row r="19" spans="1:15" x14ac:dyDescent="0.2">
      <c r="A19" t="e">
        <f>Template!#REF!</f>
        <v>#REF!</v>
      </c>
      <c r="B19" s="10">
        <f>Template!$L$4</f>
        <v>0</v>
      </c>
      <c r="C19">
        <f>Template!B34</f>
        <v>0</v>
      </c>
      <c r="D19">
        <f>Template!C34</f>
        <v>0</v>
      </c>
      <c r="E19">
        <f>Template!D34</f>
        <v>0</v>
      </c>
      <c r="F19">
        <f>Template!E34</f>
        <v>0</v>
      </c>
      <c r="G19">
        <f>Template!I34</f>
        <v>0</v>
      </c>
      <c r="H19">
        <f>Template!G34</f>
        <v>0</v>
      </c>
      <c r="I19">
        <f>Template!H34</f>
        <v>0</v>
      </c>
      <c r="J19">
        <f>Template!J34</f>
        <v>0</v>
      </c>
      <c r="K19" s="10">
        <f>Template!L34</f>
        <v>0</v>
      </c>
      <c r="L19">
        <f>Template!O34</f>
        <v>0</v>
      </c>
      <c r="M19">
        <f>Template!P34</f>
        <v>0</v>
      </c>
      <c r="N19" s="11">
        <f>Template!R34</f>
        <v>0</v>
      </c>
      <c r="O19">
        <f>Template!Q34</f>
        <v>0</v>
      </c>
    </row>
    <row r="20" spans="1:15" x14ac:dyDescent="0.2">
      <c r="A20" t="e">
        <f>Template!#REF!</f>
        <v>#REF!</v>
      </c>
      <c r="B20" s="10">
        <f>Template!$L$4</f>
        <v>0</v>
      </c>
      <c r="C20">
        <f>Template!B36</f>
        <v>0</v>
      </c>
      <c r="D20">
        <f>Template!C36</f>
        <v>0</v>
      </c>
      <c r="E20">
        <f>Template!D36</f>
        <v>0</v>
      </c>
      <c r="F20">
        <f>Template!E36</f>
        <v>0</v>
      </c>
      <c r="G20">
        <f>Template!I36</f>
        <v>0</v>
      </c>
      <c r="H20">
        <f>Template!G36</f>
        <v>0</v>
      </c>
      <c r="I20">
        <f>Template!H36</f>
        <v>0</v>
      </c>
      <c r="J20">
        <f>Template!J36</f>
        <v>0</v>
      </c>
      <c r="K20" s="10">
        <f>Template!L36</f>
        <v>0</v>
      </c>
      <c r="L20">
        <f>Template!O36</f>
        <v>0</v>
      </c>
      <c r="M20">
        <f>Template!P36</f>
        <v>0</v>
      </c>
      <c r="N20" s="11">
        <f>Template!R36</f>
        <v>0</v>
      </c>
      <c r="O20">
        <f>Template!Q36</f>
        <v>0</v>
      </c>
    </row>
    <row r="21" spans="1:15" x14ac:dyDescent="0.2">
      <c r="A21" t="e">
        <f>Template!#REF!</f>
        <v>#REF!</v>
      </c>
      <c r="B21" s="10">
        <f>Template!$L$4</f>
        <v>0</v>
      </c>
      <c r="C21">
        <f>Template!B37</f>
        <v>0</v>
      </c>
      <c r="D21">
        <f>Template!C37</f>
        <v>0</v>
      </c>
      <c r="E21">
        <f>Template!D37</f>
        <v>0</v>
      </c>
      <c r="F21">
        <f>Template!E37</f>
        <v>0</v>
      </c>
      <c r="G21">
        <f>Template!I37</f>
        <v>0</v>
      </c>
      <c r="H21">
        <f>Template!G37</f>
        <v>0</v>
      </c>
      <c r="I21">
        <f>Template!H37</f>
        <v>0</v>
      </c>
      <c r="J21">
        <f>Template!J37</f>
        <v>0</v>
      </c>
      <c r="K21" s="10">
        <f>Template!L37</f>
        <v>0</v>
      </c>
      <c r="L21">
        <f>Template!O37</f>
        <v>0</v>
      </c>
      <c r="M21">
        <f>Template!P37</f>
        <v>0</v>
      </c>
      <c r="N21" s="11">
        <f>Template!R37</f>
        <v>0</v>
      </c>
      <c r="O21">
        <f>Template!Q37</f>
        <v>0</v>
      </c>
    </row>
    <row r="22" spans="1:15" x14ac:dyDescent="0.2">
      <c r="A22" t="e">
        <f>Template!#REF!</f>
        <v>#REF!</v>
      </c>
      <c r="B22" s="10">
        <f>Template!$L$4</f>
        <v>0</v>
      </c>
    </row>
    <row r="23" spans="1:15" x14ac:dyDescent="0.2">
      <c r="B23" s="10">
        <f>Template!$L$4</f>
        <v>0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Template</vt:lpstr>
      <vt:lpstr>Summary of Hampers &amp; Shipping</vt:lpstr>
      <vt:lpstr>Hamper SKUs 01-10-2024</vt:lpstr>
      <vt:lpstr>Shipping 2025</vt:lpstr>
      <vt:lpstr>Grippy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Morgan Ryan</dc:creator>
  <cp:keywords/>
  <dc:description/>
  <cp:lastModifiedBy>hoang hai dang</cp:lastModifiedBy>
  <dcterms:created xsi:type="dcterms:W3CDTF">2021-09-28T09:28:02Z</dcterms:created>
  <dcterms:modified xsi:type="dcterms:W3CDTF">2026-05-08T13:05:09Z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0x01010070E777AF3A94C744ADC5A0A88E42AEB9</vt:lpwstr>
  </property>
  <property fmtid="{D5CDD505-2E9C-101B-9397-08002B2CF9AE}" pid="3" name="MediaServiceImageTags">
    <vt:lpwstr/>
  </property>
</Properties>
</file>